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105" windowWidth="14355" windowHeight="4695" firstSheet="4" activeTab="9"/>
  </bookViews>
  <sheets>
    <sheet name="PREL" sheetId="1" r:id="rId1"/>
    <sheet name="PS" sheetId="2" r:id="rId2"/>
    <sheet name="Drilling" sheetId="3" r:id="rId3"/>
    <sheet name="Solar Pump" sheetId="13" r:id="rId4"/>
    <sheet name="Tank Plat Form" sheetId="14" r:id="rId5"/>
    <sheet name="W. Kiosk" sheetId="4" r:id="rId6"/>
    <sheet name="Catt. Trough" sheetId="5" r:id="rId7"/>
    <sheet name="Fence" sheetId="8" r:id="rId8"/>
    <sheet name="SUMMARY" sheetId="9" r:id="rId9"/>
    <sheet name="G SUMMARY" sheetId="10" r:id="rId10"/>
  </sheets>
  <calcPr calcId="124519"/>
</workbook>
</file>

<file path=xl/calcChain.xml><?xml version="1.0" encoding="utf-8"?>
<calcChain xmlns="http://schemas.openxmlformats.org/spreadsheetml/2006/main">
  <c r="G11" i="2"/>
  <c r="G12"/>
  <c r="G10"/>
  <c r="G13" l="1"/>
  <c r="C7" i="9" s="1"/>
</calcChain>
</file>

<file path=xl/comments1.xml><?xml version="1.0" encoding="utf-8"?>
<comments xmlns="http://schemas.openxmlformats.org/spreadsheetml/2006/main">
  <authors>
    <author>DRSPIT</author>
  </authors>
  <commentList>
    <comment ref="B22" authorId="0">
      <text>
        <r>
          <rPr>
            <b/>
            <sz val="9"/>
            <color indexed="81"/>
            <rFont val="Tahoma"/>
            <family val="2"/>
          </rPr>
          <t>DRSPIT:</t>
        </r>
        <r>
          <rPr>
            <sz val="9"/>
            <color indexed="81"/>
            <rFont val="Tahoma"/>
            <family val="2"/>
          </rPr>
          <t xml:space="preserve">
</t>
        </r>
      </text>
    </comment>
    <comment ref="G22" authorId="0">
      <text>
        <r>
          <rPr>
            <b/>
            <sz val="9"/>
            <color indexed="81"/>
            <rFont val="Tahoma"/>
            <family val="2"/>
          </rPr>
          <t>DRSPIT:</t>
        </r>
        <r>
          <rPr>
            <sz val="9"/>
            <color indexed="81"/>
            <rFont val="Tahoma"/>
            <family val="2"/>
          </rPr>
          <t xml:space="preserve">
Should be removed what do you think</t>
        </r>
      </text>
    </comment>
  </commentList>
</comments>
</file>

<file path=xl/sharedStrings.xml><?xml version="1.0" encoding="utf-8"?>
<sst xmlns="http://schemas.openxmlformats.org/spreadsheetml/2006/main" count="644" uniqueCount="296">
  <si>
    <t>ITEM NO.</t>
  </si>
  <si>
    <t>ITEM DESCRIPTION</t>
  </si>
  <si>
    <t>UNIT</t>
  </si>
  <si>
    <t>QTY</t>
  </si>
  <si>
    <t>RATE (KSHS)</t>
  </si>
  <si>
    <t>AMOUNT</t>
  </si>
  <si>
    <t>KSHS</t>
  </si>
  <si>
    <r>
      <t>Allow provision for insurance in</t>
    </r>
    <r>
      <rPr>
        <b/>
        <u/>
        <sz val="12"/>
        <color rgb="FF000000"/>
        <rFont val="Times New Roman"/>
        <family val="1"/>
      </rPr>
      <t xml:space="preserve"> </t>
    </r>
    <r>
      <rPr>
        <sz val="12"/>
        <color rgb="FF000000"/>
        <rFont val="Times New Roman"/>
        <family val="1"/>
      </rPr>
      <t xml:space="preserve">accordance with Clauses 21, 23 and 24 of the Conditions of Contract II for Drilling </t>
    </r>
  </si>
  <si>
    <t>LS</t>
  </si>
  <si>
    <t>TOTAL (Carried to Summary)</t>
  </si>
  <si>
    <t>A</t>
  </si>
  <si>
    <t>B</t>
  </si>
  <si>
    <t>C</t>
  </si>
  <si>
    <t>D</t>
  </si>
  <si>
    <t>E</t>
  </si>
  <si>
    <t xml:space="preserve">BILL NO.01
PRELIMINARIES AND GENERALS
</t>
  </si>
  <si>
    <t>F</t>
  </si>
  <si>
    <t>G</t>
  </si>
  <si>
    <t>RATE KSHS</t>
  </si>
  <si>
    <t>ITEM</t>
  </si>
  <si>
    <t>DESCRIPTION</t>
  </si>
  <si>
    <t>CTS</t>
  </si>
  <si>
    <t>The tender shall include in his/her tender the following Provisional Sums to be expended in whole or part thereof at the discretion and on instructions of the Project Manager.</t>
  </si>
  <si>
    <t>A.</t>
  </si>
  <si>
    <t>B.</t>
  </si>
  <si>
    <t>C.</t>
  </si>
  <si>
    <t>Allow for attendance</t>
  </si>
  <si>
    <t>Provide sign board for the work as required by law</t>
  </si>
  <si>
    <t>RATE</t>
  </si>
  <si>
    <t>(KSHS)</t>
  </si>
  <si>
    <t>Mobilization, transportation of machinery, erection of camps and sanitary facilities and demobilization</t>
  </si>
  <si>
    <t xml:space="preserve">Mobilization from site to site within the same zone </t>
  </si>
  <si>
    <t>Mobilization from one zone to the other zone</t>
  </si>
  <si>
    <t>Erecting and dismantling of drilling equipment and other machinery at the site.</t>
  </si>
  <si>
    <t>Drilling of borehole of minimum diameter 205mm through all types of strata including disposal of excavated materials, taking any remedial measures to overcome caving-in, or over drilling to accommodate sloughed material and keeping drilling records as specified between ground level and 150 metres below ground level.</t>
  </si>
  <si>
    <t>M</t>
  </si>
  <si>
    <t>Supply and install 152 mm internal diameter plain steel casings in the borehole.</t>
  </si>
  <si>
    <t>Ditto A1.5 but 152mm internal diameter slotted steel casings.</t>
  </si>
  <si>
    <t>Allow for taking samples of drill cuttings at two (2) metres intervals</t>
  </si>
  <si>
    <t>Supply and insert gravel pack (rounded 2-4 mm diameter).</t>
  </si>
  <si>
    <t>Tons</t>
  </si>
  <si>
    <t>Grout between the casing and the borehole for top ten (10) metres.</t>
  </si>
  <si>
    <t>HR</t>
  </si>
  <si>
    <t>Physical development of the borehole including inserting and removal of development equipment;</t>
  </si>
  <si>
    <t>Chemical development of the borehole including inserting and removal of development equipment;</t>
  </si>
  <si>
    <t xml:space="preserve">Undertake Constant Discharge Test as specified (24 hours for actual test pumping and 8 hours for insertion and removal of test pumping equipment)  </t>
  </si>
  <si>
    <t>Undertake water Level observation and record recovery.</t>
  </si>
  <si>
    <t>Carry out borehole sterilization</t>
  </si>
  <si>
    <t xml:space="preserve">Install wellhead, well cap serial number and cement slab of dimensions 1.0x1.0x1.0 metres around the wellhead. </t>
  </si>
  <si>
    <t>Supply of water and drilling fluids for drilling operations and field camp</t>
  </si>
  <si>
    <t>Take water samples for laboratory analysis (1 No. sample for Bacteriological and 1 No. for Chemical each 15 litres).</t>
  </si>
  <si>
    <t>Allow for making good and surface reinstatement at the borehole location to the Project Manager’s satisfaction.</t>
  </si>
  <si>
    <t>H</t>
  </si>
  <si>
    <t>I</t>
  </si>
  <si>
    <t>J</t>
  </si>
  <si>
    <t>K</t>
  </si>
  <si>
    <t>L</t>
  </si>
  <si>
    <t>N</t>
  </si>
  <si>
    <t>O</t>
  </si>
  <si>
    <t>P</t>
  </si>
  <si>
    <t>Q</t>
  </si>
  <si>
    <t>R</t>
  </si>
  <si>
    <t>S</t>
  </si>
  <si>
    <t>TOTAL CARRIED TO SUMMARY</t>
  </si>
  <si>
    <t>Unit</t>
  </si>
  <si>
    <t>m</t>
  </si>
  <si>
    <t>No.</t>
  </si>
  <si>
    <t>¾” GI pipe</t>
  </si>
  <si>
    <t>¾” Gate Valve (Peggler)</t>
  </si>
  <si>
    <t xml:space="preserve">¾” Bend  </t>
  </si>
  <si>
    <t>¾” Elbow</t>
  </si>
  <si>
    <t>¾ Tee equal</t>
  </si>
  <si>
    <t xml:space="preserve"> ¾” Union</t>
  </si>
  <si>
    <t>¾“ Stop Cork (Peggler)</t>
  </si>
  <si>
    <t>¾” Hexagonal nipple</t>
  </si>
  <si>
    <t>¾” Sockets</t>
  </si>
  <si>
    <t>PVC end-caps 2”</t>
  </si>
  <si>
    <t>PVC end-caps 1½”</t>
  </si>
  <si>
    <t>PVC Tee equal 2”</t>
  </si>
  <si>
    <t>Ditto ½”</t>
  </si>
  <si>
    <t>Reducing socket 2” x ¾” PVC</t>
  </si>
  <si>
    <t>Ditto 1 ½” x ¾”</t>
  </si>
  <si>
    <t xml:space="preserve">PVC Adapter ¾”   </t>
  </si>
  <si>
    <t>Description</t>
  </si>
  <si>
    <t>Rate</t>
  </si>
  <si>
    <t>Item</t>
  </si>
  <si>
    <t>Equipment Description</t>
  </si>
  <si>
    <t>Grundfos SQF 2.5-2 complete with motor</t>
  </si>
  <si>
    <t> No.</t>
  </si>
  <si>
    <t>Solar pump control unit</t>
  </si>
  <si>
    <t>1¼'' adapter set</t>
  </si>
  <si>
    <t>25mm airline pipes</t>
  </si>
  <si>
    <t>Splicing kit</t>
  </si>
  <si>
    <t>Cooling sleeve</t>
  </si>
  <si>
    <t>1¼'' x 6" borehole cover complete with sundries</t>
  </si>
  <si>
    <t>Float switch</t>
  </si>
  <si>
    <t>Earth rod complete with clamp and earth cable</t>
  </si>
  <si>
    <t>Water meter</t>
  </si>
  <si>
    <t>Module support structure</t>
  </si>
  <si>
    <t>Installation accessories</t>
  </si>
  <si>
    <t xml:space="preserve">Installation labour and transport </t>
  </si>
  <si>
    <t xml:space="preserve">BILL NO. 2
PROVISIONAL SUMS
</t>
  </si>
  <si>
    <t xml:space="preserve">BILL No. 3:
DRILLING, DEVELOPMENT and TEST PUMPING
TOTAL DEPTH:  130M
</t>
  </si>
  <si>
    <t>T</t>
  </si>
  <si>
    <t>U</t>
  </si>
  <si>
    <t>Cts</t>
  </si>
  <si>
    <t>OFFICIAL USE</t>
  </si>
  <si>
    <t>TENDERER’S USE</t>
  </si>
  <si>
    <t>GRAND SUMMARY</t>
  </si>
  <si>
    <t>KSH</t>
  </si>
  <si>
    <t>Contingency Sum (10%)</t>
  </si>
  <si>
    <t>CONTRACT SUM CARRIED TO FORM OF TENDER</t>
  </si>
  <si>
    <t>AMOUNT IN WORDS: ………………………………………………………………………</t>
  </si>
  <si>
    <t>NAME OF TENDERER: ………………………………………………………………………</t>
  </si>
  <si>
    <t>ADDRESS: ……………………………………………………………………………………..</t>
  </si>
  <si>
    <t>SIGN: ……………………………………………………………………………………………</t>
  </si>
  <si>
    <t>DATE: …………………………………………………………………………………………</t>
  </si>
  <si>
    <t>WITNESS NAME: …………………………………………………………………………….</t>
  </si>
  <si>
    <t>ADDRESS: ……………………………………………………………………………………</t>
  </si>
  <si>
    <t>SIGN: ………………………………………………………………………</t>
  </si>
  <si>
    <t>DATE: ……………………………………………………………………….</t>
  </si>
  <si>
    <t>SUMMARY</t>
  </si>
  <si>
    <t xml:space="preserve">BILL NO. 01 PRELIMINARIES </t>
  </si>
  <si>
    <t>D.</t>
  </si>
  <si>
    <t>E.</t>
  </si>
  <si>
    <t>BILL NO. 2
PROVISIONAL SUMS</t>
  </si>
  <si>
    <t xml:space="preserve">BILL NO. 8
 FENCE
</t>
  </si>
  <si>
    <t>BILL NO. 8
 FENCE</t>
  </si>
  <si>
    <t xml:space="preserve">1¼'' by 2" adapter </t>
  </si>
  <si>
    <t>1¼'' PVC pipe 3m length</t>
  </si>
  <si>
    <t>V</t>
  </si>
  <si>
    <t>Sum</t>
  </si>
  <si>
    <t>Supply and lay 2"Ø UPVC class D for rising main</t>
  </si>
  <si>
    <t>Excavate  trench for pipe lying not exceeding 450mm depth and backfill</t>
  </si>
  <si>
    <t>Transport and labour for solar panel</t>
  </si>
  <si>
    <t>Provide pipe line anchors</t>
  </si>
  <si>
    <t xml:space="preserve">Unit Rate </t>
  </si>
  <si>
    <t>Allow provision for power and water  supply</t>
  </si>
  <si>
    <t>Solar panels capacity 80watts</t>
  </si>
  <si>
    <t>W</t>
  </si>
  <si>
    <t>Plastic Water tank-10000lts</t>
  </si>
  <si>
    <t>RATE ONLY</t>
  </si>
  <si>
    <t xml:space="preserve">BILL No.4
SUPPLY AND INSTALLATION OF GRUNDFOS SOLAR PUMP (PUMP TYPE SQF 2.5-2 with DISCHARGE of 2.6M3/hr Powered by 0.8KW motor  Assumed head HEAD=70m  Solar PANNELS No. of panels=9each of capacity of 125W
</t>
  </si>
  <si>
    <r>
      <t>6mm</t>
    </r>
    <r>
      <rPr>
        <vertAlign val="superscript"/>
        <sz val="11"/>
        <rFont val="Calibri"/>
        <family val="2"/>
        <scheme val="minor"/>
      </rPr>
      <t>2</t>
    </r>
    <r>
      <rPr>
        <sz val="11"/>
        <rFont val="Calibri"/>
        <family val="2"/>
        <scheme val="minor"/>
      </rPr>
      <t xml:space="preserve"> 4 core flat submersible drop cable</t>
    </r>
  </si>
  <si>
    <r>
      <t>6mm</t>
    </r>
    <r>
      <rPr>
        <vertAlign val="superscript"/>
        <sz val="11"/>
        <rFont val="Calibri"/>
        <family val="2"/>
        <scheme val="minor"/>
      </rPr>
      <t>2</t>
    </r>
    <r>
      <rPr>
        <sz val="11"/>
        <rFont val="Calibri"/>
        <family val="2"/>
        <scheme val="minor"/>
      </rPr>
      <t xml:space="preserve"> 4 core underground cable </t>
    </r>
  </si>
  <si>
    <r>
      <t>15mm</t>
    </r>
    <r>
      <rPr>
        <vertAlign val="superscript"/>
        <sz val="11"/>
        <rFont val="Calibri"/>
        <family val="2"/>
        <scheme val="minor"/>
      </rPr>
      <t>2</t>
    </r>
    <r>
      <rPr>
        <sz val="11"/>
        <rFont val="Calibri"/>
        <family val="2"/>
        <scheme val="minor"/>
      </rPr>
      <t xml:space="preserve"> x 2 core underground cable float switch</t>
    </r>
  </si>
  <si>
    <t>FENCING</t>
  </si>
  <si>
    <t>(ALL PROVISIONAL)</t>
  </si>
  <si>
    <t>Clearing the site of bushes/trees</t>
  </si>
  <si>
    <t>SM</t>
  </si>
  <si>
    <t>Excavate for fencing poles bases from exsisting ground level and not exceeding 1.50m deep.(225 x 225x500mm deep holes)</t>
  </si>
  <si>
    <t>NO.</t>
  </si>
  <si>
    <t>Concrete Work</t>
  </si>
  <si>
    <t>Mass concrete 1:4: 8-</t>
  </si>
  <si>
    <t>50 mm blinding bed  under holes for fencing posts</t>
  </si>
  <si>
    <t>CM</t>
  </si>
  <si>
    <t>Reinforced Concrete 1:2:4- 20mm gauge mix in</t>
  </si>
  <si>
    <t>225x225x450 Bases for Angle columns sections</t>
  </si>
  <si>
    <t>MILD STEEL TO B.S. 449</t>
  </si>
  <si>
    <t xml:space="preserve">Structural steel welded &amp; Bolted joints                                                    </t>
  </si>
  <si>
    <t>75x75x4.5mm Angle column section  (Length 2350mm spaced at 3 m c/c)</t>
  </si>
  <si>
    <t>NO</t>
  </si>
  <si>
    <t>75x75x5.0mm angle section for bracing at corners and at every 30m span  (Length 3600mm )</t>
  </si>
  <si>
    <t>GATE</t>
  </si>
  <si>
    <t>Excavate for sides columns poles bases from exsisting ground level and not exceeding 1.50m deep.(225 x 225x500mm deep holes)</t>
  </si>
  <si>
    <t>225x225x450 Bases for SHS columns</t>
  </si>
  <si>
    <t>100x100x4.0mm SHS column  (Length 2000mm)</t>
  </si>
  <si>
    <t xml:space="preserve">75x75x3.0mm SHS </t>
  </si>
  <si>
    <t>LM</t>
  </si>
  <si>
    <t xml:space="preserve">50x50x3.0mm SHS </t>
  </si>
  <si>
    <t>FENCING WIRE</t>
  </si>
  <si>
    <t>Barbed wire</t>
  </si>
  <si>
    <t>Supply and fix Ngombe Double strand Barbed wire 610mtrs, around the perimeter;or equivalent</t>
  </si>
  <si>
    <t>CHAIN LINK</t>
  </si>
  <si>
    <t>Supply and fix 3.0mm chain link twisted 3 times at the ends</t>
  </si>
  <si>
    <t>Bind the chain with a binding wire</t>
  </si>
  <si>
    <t>ROLLS</t>
  </si>
  <si>
    <t>BILL NO.07</t>
  </si>
  <si>
    <t>SUBSTRUCTURES</t>
  </si>
  <si>
    <t>Excavate oversite to remove vegetable soil average 150mm deep;wheel and deposit on site n.e. 100M away in permanent spoils heaps</t>
  </si>
  <si>
    <t>Hardcore</t>
  </si>
  <si>
    <t>250mm thick filling: deposit, spread, level and compact: to receive blinding</t>
  </si>
  <si>
    <t xml:space="preserve"> 50mm murram blinding to surface of hardcore.</t>
  </si>
  <si>
    <t>Anti-Termite Treatment</t>
  </si>
  <si>
    <t>Chemical anti-termite treatment executed by Rentokil Laboratoties Limited or equal and approved pest control firm under a ten year gurantee, applied to surface of excavation and floor</t>
  </si>
  <si>
    <t>Damp-Proof Membrane</t>
  </si>
  <si>
    <t xml:space="preserve">500mm Gauge polythene damp-proof membrane laid on blinded hardcore with 100mm folded side and end laps (measured net-allow for laps) </t>
  </si>
  <si>
    <t>150 mm floor slab</t>
  </si>
  <si>
    <t>150 mm thick Rc Walls</t>
  </si>
  <si>
    <t>Reinforcement</t>
  </si>
  <si>
    <t>High Tensile Steel Reinforcement to B.S. 4483</t>
  </si>
  <si>
    <t>Mesh Fabric Reinforcement to B.S.4483</t>
  </si>
  <si>
    <t>Mesh reinforcement reference A 142 weighing 2.22kg per square metre laid in bed with 300mm side and end laps (Measured net allow for laps)</t>
  </si>
  <si>
    <t>PLUMBING</t>
  </si>
  <si>
    <t>Supply and fit 32mm gate valve and connect to supply main</t>
  </si>
  <si>
    <t>Supply and fit Ball Valve</t>
  </si>
  <si>
    <t xml:space="preserve">STEEL COVER </t>
  </si>
  <si>
    <t>Access cover</t>
  </si>
  <si>
    <t xml:space="preserve">TOTAL CARRIED TO SUMMARY </t>
  </si>
  <si>
    <t>WATER TROUGH</t>
  </si>
  <si>
    <t>BILL NO.06</t>
  </si>
  <si>
    <r>
      <rPr>
        <b/>
        <sz val="7"/>
        <color indexed="8"/>
        <rFont val="Times New Roman"/>
        <family val="1"/>
      </rPr>
      <t xml:space="preserve"> </t>
    </r>
    <r>
      <rPr>
        <b/>
        <u/>
        <sz val="12"/>
        <color indexed="8"/>
        <rFont val="Times New Roman"/>
        <family val="1"/>
      </rPr>
      <t>SUBSTRUCTURES</t>
    </r>
  </si>
  <si>
    <t>WATER KIOSK</t>
  </si>
  <si>
    <t>Excavate for strip footing not exceeding 1.50m deep.</t>
  </si>
  <si>
    <t xml:space="preserve">Disposal </t>
  </si>
  <si>
    <t>Back filling selected excavated materials around foundation.</t>
  </si>
  <si>
    <t>Polythene sheet damp proofing;500gauge</t>
  </si>
  <si>
    <t>Plain Concrete 1:4:8 mix in:</t>
  </si>
  <si>
    <t>50 mm blinding bed  under strip footing</t>
  </si>
  <si>
    <t>Strip Footing</t>
  </si>
  <si>
    <t>Y8</t>
  </si>
  <si>
    <t>KG</t>
  </si>
  <si>
    <t>Y10</t>
  </si>
  <si>
    <t>MASONRY</t>
  </si>
  <si>
    <t>Medium quarry dressed stone walling in cement and sand (1:3)mortar:20 gauge x 25mm wide hoop iron reinforcement and column-wall ties in every alternate course: to</t>
  </si>
  <si>
    <t>200mm walling in Foundation</t>
  </si>
  <si>
    <t>ELEMENT NO-02</t>
  </si>
  <si>
    <t>SUPERSTRUCTURE</t>
  </si>
  <si>
    <t xml:space="preserve">Medium quarry dressed stone walling in cement and sand (1:3)mortar:20 gauge x 25mm wide hoop iron reinforcement and column-wall ties in every alternate course: to 200mm walling </t>
  </si>
  <si>
    <t>Rings Beams;300x200</t>
  </si>
  <si>
    <t>Sawn formwork to</t>
  </si>
  <si>
    <t>sides and soffits of beams</t>
  </si>
  <si>
    <t>Y8mm Bars</t>
  </si>
  <si>
    <t>Y12mm Bars</t>
  </si>
  <si>
    <t>Sawn Treated Cypress</t>
  </si>
  <si>
    <t>75mmx50mm Braces, ties, strut, and posts</t>
  </si>
  <si>
    <t>L.M.</t>
  </si>
  <si>
    <t>100 x 50mm wall plate</t>
  </si>
  <si>
    <t>L.M</t>
  </si>
  <si>
    <t>Wrought Treated Cypress</t>
  </si>
  <si>
    <r>
      <t xml:space="preserve"> 225</t>
    </r>
    <r>
      <rPr>
        <sz val="12"/>
        <color indexed="8"/>
        <rFont val="Times New Roman"/>
        <family val="1"/>
      </rPr>
      <t>mm x25mm Fascia or barge board</t>
    </r>
  </si>
  <si>
    <t>Roof Covering 28 Gauge Corrugated ‘Resincot’ Iron Sheeting and Accessories</t>
  </si>
  <si>
    <t>Roofing Covering with 1 ½ Corrugation side laps nailed to timber Purlins with galvanized roofing nails with rubber washers (Measured out and allow for laps)</t>
  </si>
  <si>
    <t>S.M</t>
  </si>
  <si>
    <t>FINISHES</t>
  </si>
  <si>
    <t>DOORS</t>
  </si>
  <si>
    <t>Single door; 50 mm thick ; 1000 x 2100 mm high</t>
  </si>
  <si>
    <t>WINDOWS</t>
  </si>
  <si>
    <t>Standard door complete with hinges,stays,fasteners,permanent vent with mosquito gauze and sheet metal hood ect assembled and fixed to surround including cutting and pinning lugs to concrete or blockwork surround and bedding frame in cement and sand mortar (1:4),steel casement door comprising 40x25x3mm stiles,bottom &amp;top rail,&amp;4No intermediate rails all primed with red oxide</t>
  </si>
  <si>
    <t>1500x1200mm with two sides hanglights;one fixed bottom light and one fixed lights</t>
  </si>
  <si>
    <t>WALLINGS FINISHES</t>
  </si>
  <si>
    <t>15mm lime plaster:steel trowelled finish:on blockwork:to</t>
  </si>
  <si>
    <t>Walls(internals)</t>
  </si>
  <si>
    <t>Prepare and apply three coats approved emulsion paint to:</t>
  </si>
  <si>
    <t>Walls(external walls)</t>
  </si>
  <si>
    <t>Extra over walling for medium chisel dressing</t>
  </si>
  <si>
    <t>FLOOR FINISHES</t>
  </si>
  <si>
    <t>50mm thick floors screed</t>
  </si>
  <si>
    <t>Plumbing (Supply and fix the following)</t>
  </si>
  <si>
    <t>RAISED PLAFORMS</t>
  </si>
  <si>
    <t>Excavate for columns footing not exceeding 1.50m deep.</t>
  </si>
  <si>
    <t>50 mm blinding bed  under columns footing</t>
  </si>
  <si>
    <t>Columns bases</t>
  </si>
  <si>
    <t xml:space="preserve">Columns </t>
  </si>
  <si>
    <t>Y16</t>
  </si>
  <si>
    <t xml:space="preserve">Columns /staircases bases plate </t>
  </si>
  <si>
    <t>200x200x10.0mm</t>
  </si>
  <si>
    <t>150x150x4.0mm</t>
  </si>
  <si>
    <t>200x200x6.0mm</t>
  </si>
  <si>
    <t>Base Bolts 200m long 20mm dia Hold down bolts.</t>
  </si>
  <si>
    <t xml:space="preserve"> 12mm dia ordinary  bolts.</t>
  </si>
  <si>
    <t>LADDER</t>
  </si>
  <si>
    <t>32x1.5mm dia CHS pipes</t>
  </si>
  <si>
    <t>50x2.0mm dia CHS pipes</t>
  </si>
  <si>
    <t>COLUMNS</t>
  </si>
  <si>
    <t>100x100x4.0mm SHS</t>
  </si>
  <si>
    <t>PLATFORM FLOOR</t>
  </si>
  <si>
    <t>150x100x3.0mm RHS bearers beam</t>
  </si>
  <si>
    <t>203x133x25UB</t>
  </si>
  <si>
    <t>4mm chequered plate</t>
  </si>
  <si>
    <t>SIDE RAILS</t>
  </si>
  <si>
    <t>50x50x2.0mm SHS</t>
  </si>
  <si>
    <t>25x1.2mm dia CHS pipes</t>
  </si>
  <si>
    <t>75x75x6.0mm Angle section</t>
  </si>
  <si>
    <t>BRACING ANGLES</t>
  </si>
  <si>
    <t>75x50x4.5mm Angles,100mm width</t>
  </si>
  <si>
    <t>PLASTIC TANK</t>
  </si>
  <si>
    <t>10,000 litres plastic tank</t>
  </si>
  <si>
    <t>Supply and lay 32mm PPR PN 20 to water kiosk and cattle trough</t>
  </si>
  <si>
    <t>Supply and fix 32mm T-junction on supply main</t>
  </si>
  <si>
    <t>TOTAL FOR TANK INSTALLATION CARRIED TO SUMMARY</t>
  </si>
  <si>
    <t>BILL NO.05: PLASTIC TANK AND RAISED PLATFORM</t>
  </si>
  <si>
    <r>
      <rPr>
        <b/>
        <sz val="7"/>
        <color indexed="8"/>
        <rFont val="Calibri"/>
        <family val="2"/>
        <scheme val="minor"/>
      </rPr>
      <t xml:space="preserve">  </t>
    </r>
    <r>
      <rPr>
        <b/>
        <u/>
        <sz val="12"/>
        <color indexed="8"/>
        <rFont val="Calibri"/>
        <family val="2"/>
        <scheme val="minor"/>
      </rPr>
      <t>SUPERSTRUCTURES</t>
    </r>
  </si>
  <si>
    <r>
      <t xml:space="preserve">MILD STEEL TO B.S. </t>
    </r>
    <r>
      <rPr>
        <b/>
        <u/>
        <sz val="14"/>
        <color indexed="8"/>
        <rFont val="Calibri"/>
        <family val="2"/>
        <scheme val="minor"/>
      </rPr>
      <t>449</t>
    </r>
  </si>
  <si>
    <t>Amount</t>
  </si>
  <si>
    <t>Kshs</t>
  </si>
  <si>
    <t>BILL NO.4: SUPPLY AND INSTALLATION OF GRUNDFOS SOLAR PUMP</t>
  </si>
  <si>
    <t>BILL NO.5: INSTALLATION OF PLASTIC TANK ON MILD STEEL PLATFORM AND LAYING MAIN PIPE</t>
  </si>
  <si>
    <t>BILL NO. 6: CONSTRUCTION OF WATER KIOSK</t>
  </si>
  <si>
    <t>BILL NO.7: CONSTRUCTION OF CATTLE TROUGH</t>
  </si>
  <si>
    <t>BILL NO. 3:
DRILLING, DEVELOPMENT and TEST PUMPING</t>
  </si>
  <si>
    <t>TOTAL CARRIED TO GRAND SUMMARY</t>
  </si>
  <si>
    <t>Allow a provisional sum of Kenya shillings One Million Five Hundred Thousand (Kshs1,500,000)  to utilized in whole or part for construction of access road, sanitary facilities, environmental retsoration and other utilities as  directed the PM</t>
  </si>
  <si>
    <t>CONSTRUCTION OF NAKWAPUA BOREHOLE IN TURKANA COUNTY</t>
  </si>
  <si>
    <t>Allow a Provisional sum of Kenya Shillings One MillionTwo Hundred Thousand  (Kshs. 1,200,000/=) for Project Supervision and Administrative expenses.</t>
  </si>
  <si>
    <t>TOTALS FOR THE PROPOSED DRILLING AND DEVELOPMENT OF NAKWAPUA  BOREHOLE</t>
  </si>
</sst>
</file>

<file path=xl/styles.xml><?xml version="1.0" encoding="utf-8"?>
<styleSheet xmlns="http://schemas.openxmlformats.org/spreadsheetml/2006/main">
  <numFmts count="1">
    <numFmt numFmtId="43" formatCode="_(* #,##0.00_);_(* \(#,##0.00\);_(* &quot;-&quot;??_);_(@_)"/>
  </numFmts>
  <fonts count="40">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b/>
      <u/>
      <sz val="12"/>
      <color rgb="FF000000"/>
      <name val="Times New Roman"/>
      <family val="1"/>
    </font>
    <font>
      <sz val="12"/>
      <color rgb="FF000000"/>
      <name val="Times New Roman"/>
      <family val="1"/>
    </font>
    <font>
      <b/>
      <sz val="11"/>
      <color theme="1"/>
      <name val="Calibri"/>
      <family val="2"/>
      <scheme val="minor"/>
    </font>
    <font>
      <b/>
      <sz val="11"/>
      <color theme="1"/>
      <name val="Calibri"/>
      <family val="2"/>
    </font>
    <font>
      <b/>
      <u/>
      <sz val="12"/>
      <color theme="1"/>
      <name val="Times New Roman"/>
      <family val="1"/>
    </font>
    <font>
      <sz val="11"/>
      <color theme="1"/>
      <name val="Times New Roman"/>
      <family val="1"/>
    </font>
    <font>
      <sz val="9"/>
      <color indexed="81"/>
      <name val="Tahoma"/>
      <family val="2"/>
    </font>
    <font>
      <b/>
      <sz val="9"/>
      <color indexed="81"/>
      <name val="Tahoma"/>
      <family val="2"/>
    </font>
    <font>
      <sz val="12"/>
      <name val="Times New Roman"/>
      <family val="1"/>
    </font>
    <font>
      <sz val="11"/>
      <name val="Calibri"/>
      <family val="2"/>
      <scheme val="minor"/>
    </font>
    <font>
      <sz val="12"/>
      <name val="Calibri"/>
      <family val="2"/>
      <scheme val="minor"/>
    </font>
    <font>
      <b/>
      <sz val="12"/>
      <name val="Times New Roman"/>
      <family val="1"/>
    </font>
    <font>
      <sz val="10"/>
      <name val="Arial"/>
      <family val="2"/>
    </font>
    <font>
      <b/>
      <sz val="12"/>
      <color rgb="FF000000"/>
      <name val="Calibri"/>
      <family val="2"/>
      <scheme val="minor"/>
    </font>
    <font>
      <sz val="12"/>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sz val="12"/>
      <name val="Calibri"/>
      <family val="2"/>
      <scheme val="minor"/>
    </font>
    <font>
      <b/>
      <sz val="11"/>
      <name val="Calibri"/>
      <family val="2"/>
      <scheme val="minor"/>
    </font>
    <font>
      <vertAlign val="superscript"/>
      <sz val="11"/>
      <name val="Calibri"/>
      <family val="2"/>
      <scheme val="minor"/>
    </font>
    <font>
      <b/>
      <u/>
      <sz val="12"/>
      <name val="Times New Roman"/>
      <family val="1"/>
    </font>
    <font>
      <b/>
      <u/>
      <sz val="12"/>
      <color theme="1"/>
      <name val="Calibri"/>
      <family val="2"/>
      <scheme val="minor"/>
    </font>
    <font>
      <b/>
      <u/>
      <sz val="11"/>
      <color theme="1"/>
      <name val="Calibri"/>
      <family val="2"/>
      <scheme val="minor"/>
    </font>
    <font>
      <b/>
      <sz val="12"/>
      <color indexed="8"/>
      <name val="Times New Roman"/>
      <family val="1"/>
    </font>
    <font>
      <b/>
      <sz val="7"/>
      <color indexed="8"/>
      <name val="Times New Roman"/>
      <family val="1"/>
    </font>
    <font>
      <b/>
      <u/>
      <sz val="12"/>
      <color indexed="8"/>
      <name val="Times New Roman"/>
      <family val="1"/>
    </font>
    <font>
      <u/>
      <sz val="12"/>
      <color theme="1"/>
      <name val="Times New Roman"/>
      <family val="1"/>
    </font>
    <font>
      <sz val="12"/>
      <color indexed="8"/>
      <name val="Times New Roman"/>
      <family val="1"/>
    </font>
    <font>
      <b/>
      <sz val="11"/>
      <color theme="1"/>
      <name val="Times New Roman"/>
      <family val="1"/>
    </font>
    <font>
      <b/>
      <u/>
      <sz val="12"/>
      <color indexed="8"/>
      <name val="Calibri"/>
      <family val="2"/>
      <scheme val="minor"/>
    </font>
    <font>
      <b/>
      <sz val="12"/>
      <color indexed="8"/>
      <name val="Calibri"/>
      <family val="2"/>
      <scheme val="minor"/>
    </font>
    <font>
      <b/>
      <sz val="7"/>
      <color indexed="8"/>
      <name val="Calibri"/>
      <family val="2"/>
      <scheme val="minor"/>
    </font>
    <font>
      <b/>
      <u/>
      <sz val="14"/>
      <color indexed="8"/>
      <name val="Calibri"/>
      <family val="2"/>
      <scheme val="minor"/>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3" fontId="16" fillId="0" borderId="0" applyFont="0" applyFill="0" applyBorder="0" applyAlignment="0" applyProtection="0"/>
  </cellStyleXfs>
  <cellXfs count="307">
    <xf numFmtId="0" fontId="0" fillId="0" borderId="0" xfId="0"/>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5" fillId="0" borderId="6" xfId="0" applyFont="1" applyBorder="1" applyAlignment="1">
      <alignment horizontal="left" vertical="center" wrapText="1"/>
    </xf>
    <xf numFmtId="0" fontId="3" fillId="0" borderId="6" xfId="0" applyFont="1" applyBorder="1" applyAlignment="1">
      <alignment horizontal="left" vertical="center" wrapText="1"/>
    </xf>
    <xf numFmtId="0" fontId="5" fillId="0" borderId="3" xfId="0" applyFont="1" applyBorder="1" applyAlignment="1">
      <alignment horizontal="left" vertical="center" wrapText="1"/>
    </xf>
    <xf numFmtId="0" fontId="0" fillId="0" borderId="0" xfId="0"/>
    <xf numFmtId="0" fontId="2" fillId="0" borderId="2" xfId="0" applyFont="1" applyBorder="1" applyAlignment="1">
      <alignment vertical="top"/>
    </xf>
    <xf numFmtId="0" fontId="2" fillId="0" borderId="3" xfId="0" applyFont="1" applyBorder="1" applyAlignment="1">
      <alignment vertical="top"/>
    </xf>
    <xf numFmtId="3" fontId="2" fillId="0" borderId="3" xfId="0" applyNumberFormat="1" applyFont="1" applyBorder="1" applyAlignment="1">
      <alignment vertical="top"/>
    </xf>
    <xf numFmtId="0" fontId="1" fillId="0" borderId="8" xfId="0" applyFont="1" applyBorder="1" applyAlignment="1">
      <alignment vertical="top" wrapText="1"/>
    </xf>
    <xf numFmtId="0" fontId="5" fillId="0" borderId="8" xfId="0" applyFont="1" applyBorder="1" applyAlignment="1">
      <alignment vertical="top" wrapText="1"/>
    </xf>
    <xf numFmtId="0" fontId="0" fillId="0" borderId="0" xfId="0"/>
    <xf numFmtId="0" fontId="2" fillId="0" borderId="1" xfId="0" applyFont="1" applyBorder="1" applyAlignment="1">
      <alignment vertical="top" wrapText="1"/>
    </xf>
    <xf numFmtId="0" fontId="1" fillId="0" borderId="8" xfId="0" applyFont="1" applyBorder="1" applyAlignment="1"/>
    <xf numFmtId="3" fontId="5" fillId="0" borderId="6" xfId="0" applyNumberFormat="1" applyFont="1" applyBorder="1" applyAlignment="1">
      <alignment horizontal="center"/>
    </xf>
    <xf numFmtId="3" fontId="5" fillId="0" borderId="6" xfId="0" applyNumberFormat="1" applyFont="1" applyBorder="1" applyAlignment="1">
      <alignment horizontal="right"/>
    </xf>
    <xf numFmtId="0" fontId="1" fillId="0" borderId="7" xfId="0" applyFont="1" applyBorder="1" applyAlignment="1">
      <alignment horizontal="left" vertical="top" wrapText="1"/>
    </xf>
    <xf numFmtId="0" fontId="2" fillId="0" borderId="8"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7" xfId="0" applyBorder="1"/>
    <xf numFmtId="0" fontId="0" fillId="0" borderId="2" xfId="0" applyBorder="1"/>
    <xf numFmtId="0" fontId="3" fillId="0" borderId="1" xfId="0" applyFont="1" applyBorder="1" applyAlignment="1">
      <alignment horizontal="center" vertical="center" wrapText="1"/>
    </xf>
    <xf numFmtId="0" fontId="6" fillId="0" borderId="1" xfId="0" applyFont="1" applyBorder="1"/>
    <xf numFmtId="0" fontId="0" fillId="0" borderId="1" xfId="0" applyBorder="1"/>
    <xf numFmtId="0" fontId="7" fillId="0" borderId="2" xfId="0" applyFont="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3" xfId="0" applyFont="1" applyBorder="1" applyAlignment="1">
      <alignment vertical="top"/>
    </xf>
    <xf numFmtId="0" fontId="7" fillId="0" borderId="5" xfId="0" applyFont="1" applyBorder="1" applyAlignment="1">
      <alignment vertical="top"/>
    </xf>
    <xf numFmtId="0" fontId="2" fillId="0" borderId="7" xfId="0" applyFont="1" applyBorder="1" applyAlignment="1">
      <alignment vertical="top" wrapText="1"/>
    </xf>
    <xf numFmtId="0" fontId="8" fillId="0" borderId="8" xfId="0" applyFont="1" applyBorder="1" applyAlignment="1">
      <alignment vertical="top" wrapText="1"/>
    </xf>
    <xf numFmtId="0" fontId="7" fillId="0" borderId="14" xfId="0" applyFont="1" applyBorder="1" applyAlignment="1">
      <alignment vertical="top"/>
    </xf>
    <xf numFmtId="0" fontId="7" fillId="0" borderId="8" xfId="0" applyFont="1" applyBorder="1" applyAlignment="1">
      <alignment vertical="top"/>
    </xf>
    <xf numFmtId="0" fontId="1" fillId="0" borderId="7" xfId="0" applyFont="1" applyBorder="1" applyAlignment="1">
      <alignment vertical="top" wrapText="1"/>
    </xf>
    <xf numFmtId="0" fontId="7" fillId="0" borderId="1" xfId="0" applyFont="1" applyBorder="1" applyAlignment="1">
      <alignment vertical="top" wrapText="1"/>
    </xf>
    <xf numFmtId="3" fontId="7" fillId="0" borderId="7" xfId="0" applyNumberFormat="1" applyFont="1" applyBorder="1" applyAlignment="1">
      <alignment vertical="top"/>
    </xf>
    <xf numFmtId="0" fontId="7" fillId="0" borderId="7" xfId="0" applyFont="1" applyBorder="1" applyAlignment="1">
      <alignment vertical="top"/>
    </xf>
    <xf numFmtId="0" fontId="7" fillId="0" borderId="2" xfId="0" applyFont="1" applyBorder="1" applyAlignment="1">
      <alignment vertical="top"/>
    </xf>
    <xf numFmtId="3" fontId="2" fillId="0" borderId="2" xfId="0" applyNumberFormat="1" applyFont="1" applyBorder="1" applyAlignment="1">
      <alignment vertical="top"/>
    </xf>
    <xf numFmtId="0" fontId="7" fillId="0" borderId="3" xfId="0" applyFont="1" applyBorder="1" applyAlignment="1">
      <alignment vertical="top"/>
    </xf>
    <xf numFmtId="0" fontId="2" fillId="0" borderId="8" xfId="0" applyFont="1" applyBorder="1" applyAlignment="1">
      <alignment vertical="top" wrapText="1"/>
    </xf>
    <xf numFmtId="0" fontId="1" fillId="0" borderId="1"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vertical="top" wrapText="1"/>
    </xf>
    <xf numFmtId="3" fontId="7" fillId="0" borderId="2" xfId="0" applyNumberFormat="1" applyFont="1" applyBorder="1" applyAlignment="1">
      <alignment vertical="top"/>
    </xf>
    <xf numFmtId="0" fontId="12" fillId="0" borderId="8" xfId="0" applyFont="1" applyBorder="1" applyAlignment="1">
      <alignment vertical="top" wrapText="1"/>
    </xf>
    <xf numFmtId="0" fontId="0" fillId="0" borderId="0" xfId="0" applyFill="1"/>
    <xf numFmtId="0" fontId="0" fillId="0" borderId="0" xfId="0" applyAlignment="1">
      <alignment vertical="top"/>
    </xf>
    <xf numFmtId="0" fontId="1" fillId="0" borderId="1" xfId="0" applyFont="1" applyBorder="1" applyAlignment="1">
      <alignment wrapText="1"/>
    </xf>
    <xf numFmtId="3" fontId="5" fillId="0" borderId="6" xfId="0" applyNumberFormat="1" applyFont="1" applyBorder="1" applyAlignment="1">
      <alignment horizontal="right" vertical="center"/>
    </xf>
    <xf numFmtId="0" fontId="1" fillId="0" borderId="8" xfId="0" applyFont="1" applyBorder="1" applyAlignment="1">
      <alignment vertical="top"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3" fontId="5" fillId="3" borderId="4" xfId="0" applyNumberFormat="1" applyFont="1" applyFill="1" applyBorder="1" applyAlignment="1">
      <alignment horizontal="center" vertical="center" wrapText="1"/>
    </xf>
    <xf numFmtId="0" fontId="0" fillId="3" borderId="0" xfId="0" applyFill="1"/>
    <xf numFmtId="0" fontId="6" fillId="0" borderId="0" xfId="0" applyFont="1"/>
    <xf numFmtId="0" fontId="18" fillId="0" borderId="1" xfId="0" applyFont="1" applyBorder="1" applyAlignment="1">
      <alignment wrapText="1"/>
    </xf>
    <xf numFmtId="3" fontId="19" fillId="0" borderId="1" xfId="0" applyNumberFormat="1" applyFont="1" applyBorder="1"/>
    <xf numFmtId="0" fontId="19" fillId="0" borderId="1" xfId="0" applyFont="1" applyBorder="1" applyAlignment="1">
      <alignment vertical="top" wrapText="1"/>
    </xf>
    <xf numFmtId="0" fontId="20" fillId="0" borderId="5"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1" xfId="0" applyFont="1" applyBorder="1"/>
    <xf numFmtId="0" fontId="20" fillId="0" borderId="2" xfId="0" applyFont="1" applyBorder="1" applyAlignment="1">
      <alignment vertical="top" wrapText="1"/>
    </xf>
    <xf numFmtId="0" fontId="20" fillId="0" borderId="2" xfId="0" applyFont="1" applyBorder="1" applyAlignment="1">
      <alignment horizontal="center" vertical="center" wrapText="1"/>
    </xf>
    <xf numFmtId="0" fontId="0" fillId="0" borderId="2" xfId="0" applyFont="1" applyBorder="1"/>
    <xf numFmtId="0" fontId="21" fillId="0" borderId="7"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Fill="1" applyBorder="1" applyAlignment="1">
      <alignment horizontal="left" vertical="center" wrapText="1"/>
    </xf>
    <xf numFmtId="0" fontId="21" fillId="0" borderId="7"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0" fillId="0" borderId="1" xfId="0" applyFont="1" applyBorder="1" applyAlignment="1">
      <alignment wrapText="1"/>
    </xf>
    <xf numFmtId="3" fontId="21" fillId="0" borderId="7" xfId="0" applyNumberFormat="1" applyFont="1" applyBorder="1" applyAlignment="1">
      <alignment horizontal="right" wrapText="1"/>
    </xf>
    <xf numFmtId="0" fontId="21" fillId="0" borderId="7" xfId="0" applyFont="1" applyBorder="1" applyAlignment="1">
      <alignment horizontal="center" wrapText="1"/>
    </xf>
    <xf numFmtId="0" fontId="21" fillId="0" borderId="7" xfId="0" applyFont="1" applyFill="1" applyBorder="1" applyAlignment="1">
      <alignment horizontal="center" wrapText="1"/>
    </xf>
    <xf numFmtId="0" fontId="21" fillId="2" borderId="1" xfId="0" applyFont="1" applyFill="1" applyBorder="1" applyAlignment="1">
      <alignment horizontal="left" vertical="center" wrapText="1"/>
    </xf>
    <xf numFmtId="0" fontId="6" fillId="0" borderId="1" xfId="0" applyFont="1" applyBorder="1" applyAlignment="1">
      <alignment vertical="top" wrapText="1"/>
    </xf>
    <xf numFmtId="0" fontId="20" fillId="0" borderId="8" xfId="0" applyFont="1" applyBorder="1" applyAlignment="1">
      <alignment horizontal="center" vertical="center" wrapTex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7" xfId="0" applyFont="1" applyBorder="1" applyAlignment="1">
      <alignment horizontal="center" vertical="center"/>
    </xf>
    <xf numFmtId="0" fontId="23" fillId="0" borderId="7" xfId="0" applyFont="1" applyBorder="1" applyAlignment="1">
      <alignment horizontal="center" vertical="center" wrapText="1"/>
    </xf>
    <xf numFmtId="0" fontId="13" fillId="0" borderId="7" xfId="0" applyFont="1" applyBorder="1" applyAlignment="1">
      <alignment horizontal="center" vertical="center"/>
    </xf>
    <xf numFmtId="0" fontId="13" fillId="0" borderId="4" xfId="0" applyFont="1" applyBorder="1" applyAlignment="1">
      <alignment horizontal="justify" vertical="center"/>
    </xf>
    <xf numFmtId="3" fontId="13" fillId="0" borderId="4" xfId="0" applyNumberFormat="1" applyFont="1" applyBorder="1" applyAlignment="1">
      <alignment horizontal="justify" vertical="center"/>
    </xf>
    <xf numFmtId="0" fontId="13" fillId="0" borderId="3" xfId="0" applyFont="1" applyBorder="1" applyAlignment="1">
      <alignment horizontal="justify" vertical="center" wrapText="1"/>
    </xf>
    <xf numFmtId="0" fontId="13" fillId="0" borderId="6" xfId="0" applyFont="1" applyBorder="1" applyAlignment="1">
      <alignment horizontal="justify" vertical="center"/>
    </xf>
    <xf numFmtId="3" fontId="13" fillId="0" borderId="6" xfId="0" applyNumberFormat="1" applyFont="1" applyBorder="1" applyAlignment="1">
      <alignment horizontal="justify" vertical="center"/>
    </xf>
    <xf numFmtId="0" fontId="13" fillId="0" borderId="3" xfId="0" applyFont="1" applyBorder="1" applyAlignment="1">
      <alignment horizontal="justify" vertical="center"/>
    </xf>
    <xf numFmtId="0" fontId="13" fillId="0" borderId="1" xfId="0" applyFont="1" applyBorder="1" applyAlignment="1">
      <alignment horizontal="justify" vertical="center"/>
    </xf>
    <xf numFmtId="0" fontId="13" fillId="0" borderId="6" xfId="0" applyFont="1" applyBorder="1"/>
    <xf numFmtId="0" fontId="13" fillId="0" borderId="7" xfId="0" applyFont="1" applyFill="1" applyBorder="1" applyAlignment="1">
      <alignment horizontal="center" vertical="center"/>
    </xf>
    <xf numFmtId="0" fontId="13" fillId="0" borderId="1" xfId="0" applyFont="1" applyBorder="1"/>
    <xf numFmtId="0" fontId="13" fillId="0" borderId="1" xfId="0" applyFont="1" applyBorder="1" applyAlignment="1">
      <alignment horizontal="center" vertical="center"/>
    </xf>
    <xf numFmtId="0" fontId="13" fillId="3" borderId="7" xfId="0" applyFont="1" applyFill="1" applyBorder="1" applyAlignment="1">
      <alignment horizontal="center" vertical="center"/>
    </xf>
    <xf numFmtId="0" fontId="12" fillId="0" borderId="1" xfId="0" applyFont="1" applyBorder="1" applyAlignment="1">
      <alignment vertical="top" wrapText="1"/>
    </xf>
    <xf numFmtId="0" fontId="25" fillId="0" borderId="1" xfId="0" applyFont="1" applyBorder="1" applyAlignment="1">
      <alignment vertical="top" wrapText="1"/>
    </xf>
    <xf numFmtId="0" fontId="15" fillId="0" borderId="1" xfId="0" applyFont="1" applyBorder="1" applyAlignment="1">
      <alignment vertical="top" wrapText="1"/>
    </xf>
    <xf numFmtId="3" fontId="12" fillId="0" borderId="1" xfId="0" applyNumberFormat="1" applyFont="1" applyBorder="1" applyAlignment="1">
      <alignment vertical="top" wrapText="1"/>
    </xf>
    <xf numFmtId="0" fontId="15" fillId="0" borderId="1" xfId="0" applyFont="1" applyBorder="1" applyAlignment="1">
      <alignment vertical="top"/>
    </xf>
    <xf numFmtId="3" fontId="15" fillId="0" borderId="1" xfId="0" applyNumberFormat="1" applyFont="1" applyBorder="1" applyAlignment="1">
      <alignment vertical="top" wrapText="1"/>
    </xf>
    <xf numFmtId="0" fontId="15" fillId="0" borderId="1" xfId="0" applyFont="1" applyBorder="1" applyAlignment="1">
      <alignment horizontal="left" wrapText="1"/>
    </xf>
    <xf numFmtId="0" fontId="8" fillId="0" borderId="1" xfId="0" applyFont="1" applyBorder="1" applyAlignment="1">
      <alignment wrapText="1"/>
    </xf>
    <xf numFmtId="0" fontId="2" fillId="0" borderId="1" xfId="0" applyFont="1" applyBorder="1" applyAlignment="1">
      <alignment wrapText="1"/>
    </xf>
    <xf numFmtId="3" fontId="1" fillId="0" borderId="1" xfId="0" applyNumberFormat="1" applyFont="1" applyBorder="1" applyAlignment="1">
      <alignment vertical="top" wrapText="1"/>
    </xf>
    <xf numFmtId="0" fontId="8" fillId="0" borderId="1" xfId="0" applyFont="1" applyBorder="1" applyAlignment="1">
      <alignment vertical="top" wrapText="1"/>
    </xf>
    <xf numFmtId="3" fontId="6" fillId="0" borderId="1" xfId="0" applyNumberFormat="1" applyFont="1" applyBorder="1" applyAlignment="1">
      <alignment vertical="top" wrapText="1"/>
    </xf>
    <xf numFmtId="0" fontId="18" fillId="0" borderId="1" xfId="0" applyFont="1" applyBorder="1" applyAlignment="1">
      <alignment vertical="top" wrapText="1"/>
    </xf>
    <xf numFmtId="0" fontId="26" fillId="0" borderId="1" xfId="0" applyFont="1" applyBorder="1" applyAlignment="1">
      <alignment wrapText="1"/>
    </xf>
    <xf numFmtId="0" fontId="19" fillId="0" borderId="1" xfId="0" applyFont="1" applyBorder="1" applyAlignment="1">
      <alignment wrapText="1"/>
    </xf>
    <xf numFmtId="3" fontId="18" fillId="0" borderId="1" xfId="0" applyNumberFormat="1" applyFont="1" applyBorder="1" applyAlignment="1">
      <alignment vertical="top" wrapText="1"/>
    </xf>
    <xf numFmtId="0" fontId="26" fillId="0" borderId="1" xfId="0" applyFont="1" applyBorder="1" applyAlignment="1">
      <alignment vertical="top" wrapText="1"/>
    </xf>
    <xf numFmtId="3" fontId="18" fillId="0" borderId="1" xfId="0" applyNumberFormat="1" applyFont="1" applyBorder="1" applyAlignment="1">
      <alignment wrapText="1"/>
    </xf>
    <xf numFmtId="0" fontId="0" fillId="0" borderId="1" xfId="0" applyFont="1" applyBorder="1" applyAlignment="1">
      <alignment vertical="top" wrapText="1"/>
    </xf>
    <xf numFmtId="0" fontId="27" fillId="0" borderId="1" xfId="0" applyFont="1" applyBorder="1" applyAlignment="1">
      <alignment wrapText="1"/>
    </xf>
    <xf numFmtId="0" fontId="6" fillId="0" borderId="1" xfId="0" applyFont="1" applyBorder="1" applyAlignment="1">
      <alignment wrapText="1"/>
    </xf>
    <xf numFmtId="3" fontId="0" fillId="0" borderId="1" xfId="0" applyNumberFormat="1" applyFont="1" applyBorder="1" applyAlignment="1">
      <alignment vertical="top" wrapText="1"/>
    </xf>
    <xf numFmtId="0" fontId="27" fillId="0" borderId="1" xfId="0" applyFont="1" applyBorder="1" applyAlignment="1">
      <alignment vertical="top" wrapText="1"/>
    </xf>
    <xf numFmtId="3" fontId="0" fillId="0" borderId="1" xfId="0" applyNumberFormat="1" applyFont="1" applyBorder="1" applyAlignment="1">
      <alignment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8" fillId="0" borderId="8" xfId="0" applyFont="1" applyBorder="1" applyAlignment="1">
      <alignment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wrapText="1"/>
    </xf>
    <xf numFmtId="3" fontId="1" fillId="0" borderId="1" xfId="0" applyNumberFormat="1" applyFont="1" applyBorder="1" applyAlignment="1">
      <alignment horizontal="center" vertical="top" wrapText="1"/>
    </xf>
    <xf numFmtId="0" fontId="31"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33" fillId="0" borderId="1" xfId="0" applyFont="1" applyBorder="1" applyAlignment="1">
      <alignment wrapText="1"/>
    </xf>
    <xf numFmtId="0" fontId="9" fillId="0" borderId="1" xfId="0" applyFont="1" applyBorder="1" applyAlignment="1">
      <alignment horizontal="center"/>
    </xf>
    <xf numFmtId="3" fontId="33" fillId="0" borderId="1" xfId="0" applyNumberFormat="1" applyFont="1" applyBorder="1"/>
    <xf numFmtId="0" fontId="9" fillId="0" borderId="1" xfId="0" applyFont="1" applyBorder="1"/>
    <xf numFmtId="0" fontId="19" fillId="0" borderId="1" xfId="0" applyFont="1" applyBorder="1" applyAlignment="1">
      <alignment horizontal="center" vertical="top" wrapText="1"/>
    </xf>
    <xf numFmtId="0" fontId="18" fillId="0" borderId="1" xfId="0" applyFont="1" applyBorder="1" applyAlignment="1">
      <alignment horizontal="center" vertical="top" wrapText="1"/>
    </xf>
    <xf numFmtId="0" fontId="34" fillId="0" borderId="1" xfId="0" applyFont="1" applyBorder="1" applyAlignment="1">
      <alignment vertical="top" wrapText="1"/>
    </xf>
    <xf numFmtId="0" fontId="18" fillId="0" borderId="1" xfId="0" applyFont="1" applyBorder="1" applyAlignment="1">
      <alignment horizontal="center" wrapText="1"/>
    </xf>
    <xf numFmtId="0" fontId="35" fillId="0" borderId="1" xfId="0" applyFont="1" applyBorder="1" applyAlignment="1">
      <alignment horizontal="left" vertical="top" wrapText="1" indent="2"/>
    </xf>
    <xf numFmtId="0" fontId="14" fillId="0" borderId="1" xfId="0" applyFont="1" applyBorder="1" applyAlignment="1">
      <alignment vertical="top" wrapText="1"/>
    </xf>
    <xf numFmtId="0" fontId="6" fillId="0" borderId="1" xfId="0" applyFont="1" applyBorder="1" applyAlignment="1">
      <alignment vertical="top"/>
    </xf>
    <xf numFmtId="0" fontId="6" fillId="0" borderId="1" xfId="0" applyFont="1" applyBorder="1" applyAlignment="1"/>
    <xf numFmtId="0" fontId="6" fillId="0" borderId="2" xfId="0" applyFont="1" applyBorder="1" applyAlignment="1">
      <alignment vertical="top"/>
    </xf>
    <xf numFmtId="0" fontId="6" fillId="0" borderId="2" xfId="0" applyFont="1" applyBorder="1" applyAlignment="1">
      <alignment vertical="top" wrapText="1"/>
    </xf>
    <xf numFmtId="0" fontId="6" fillId="0" borderId="7" xfId="0" applyFont="1" applyBorder="1" applyAlignment="1">
      <alignment vertical="top"/>
    </xf>
    <xf numFmtId="0" fontId="6" fillId="0" borderId="7" xfId="0" applyFont="1" applyBorder="1" applyAlignment="1">
      <alignment horizontal="justify"/>
    </xf>
    <xf numFmtId="0" fontId="6" fillId="0" borderId="7" xfId="0" applyFont="1" applyBorder="1" applyAlignment="1"/>
    <xf numFmtId="0" fontId="23" fillId="0" borderId="14" xfId="0" applyFont="1" applyBorder="1" applyAlignment="1">
      <alignment horizontal="center" vertical="center"/>
    </xf>
    <xf numFmtId="3" fontId="13" fillId="0" borderId="12" xfId="0" applyNumberFormat="1" applyFont="1" applyBorder="1" applyAlignment="1">
      <alignment horizontal="justify" vertical="center"/>
    </xf>
    <xf numFmtId="3" fontId="23" fillId="0" borderId="11" xfId="0" applyNumberFormat="1" applyFont="1" applyBorder="1" applyAlignment="1">
      <alignment horizontal="right" vertical="center"/>
    </xf>
    <xf numFmtId="0" fontId="0" fillId="0" borderId="19" xfId="0" applyBorder="1"/>
    <xf numFmtId="0" fontId="0" fillId="0" borderId="17" xfId="0" applyBorder="1"/>
    <xf numFmtId="0" fontId="0" fillId="0" borderId="18" xfId="0" applyBorder="1"/>
    <xf numFmtId="0" fontId="13" fillId="0" borderId="1" xfId="0" applyFont="1" applyBorder="1" applyAlignment="1">
      <alignment vertical="center" wrapText="1"/>
    </xf>
    <xf numFmtId="4" fontId="7" fillId="0" borderId="7" xfId="0" applyNumberFormat="1" applyFont="1" applyBorder="1" applyAlignment="1">
      <alignment vertical="top"/>
    </xf>
    <xf numFmtId="0" fontId="6" fillId="3" borderId="4" xfId="0" applyFont="1" applyFill="1" applyBorder="1" applyAlignment="1">
      <alignment vertical="top" wrapText="1"/>
    </xf>
    <xf numFmtId="0" fontId="0" fillId="3" borderId="1" xfId="0" applyFont="1" applyFill="1" applyBorder="1" applyAlignment="1">
      <alignment vertical="top" wrapText="1"/>
    </xf>
    <xf numFmtId="0" fontId="0" fillId="3" borderId="4" xfId="0" applyFont="1" applyFill="1" applyBorder="1" applyAlignment="1">
      <alignment vertical="top" wrapText="1"/>
    </xf>
    <xf numFmtId="0" fontId="0" fillId="3" borderId="2" xfId="0" applyFont="1" applyFill="1" applyBorder="1" applyAlignment="1">
      <alignment vertical="top" wrapText="1"/>
    </xf>
    <xf numFmtId="0" fontId="0" fillId="3" borderId="15" xfId="0" applyFont="1" applyFill="1" applyBorder="1" applyAlignment="1">
      <alignment vertical="top" wrapText="1"/>
    </xf>
    <xf numFmtId="3" fontId="0" fillId="3" borderId="2" xfId="0" applyNumberFormat="1" applyFont="1" applyFill="1" applyBorder="1" applyAlignment="1">
      <alignment vertical="top" wrapText="1"/>
    </xf>
    <xf numFmtId="0" fontId="0" fillId="3" borderId="5" xfId="0" applyFont="1" applyFill="1" applyBorder="1" applyAlignment="1">
      <alignment vertical="top" wrapText="1"/>
    </xf>
    <xf numFmtId="0" fontId="0" fillId="3" borderId="12" xfId="0" applyFont="1" applyFill="1" applyBorder="1" applyAlignment="1">
      <alignment vertical="top" wrapText="1"/>
    </xf>
    <xf numFmtId="0" fontId="0" fillId="3" borderId="7" xfId="0" applyFont="1" applyFill="1" applyBorder="1" applyAlignment="1">
      <alignment vertical="top" wrapText="1"/>
    </xf>
    <xf numFmtId="0" fontId="0" fillId="3" borderId="0" xfId="0" applyFont="1" applyFill="1" applyBorder="1" applyAlignment="1">
      <alignment vertical="top" wrapText="1"/>
    </xf>
    <xf numFmtId="3" fontId="0" fillId="3" borderId="7" xfId="0" applyNumberFormat="1" applyFont="1" applyFill="1" applyBorder="1" applyAlignment="1">
      <alignment vertical="top" wrapText="1"/>
    </xf>
    <xf numFmtId="0" fontId="0" fillId="3" borderId="8" xfId="0" applyFont="1" applyFill="1" applyBorder="1" applyAlignment="1">
      <alignment vertical="top" wrapText="1"/>
    </xf>
    <xf numFmtId="0" fontId="0" fillId="3" borderId="0" xfId="0" applyFont="1" applyFill="1" applyBorder="1" applyAlignment="1">
      <alignment horizontal="left" vertical="top" wrapText="1"/>
    </xf>
    <xf numFmtId="0" fontId="6" fillId="3" borderId="12" xfId="0" applyFont="1" applyFill="1" applyBorder="1" applyAlignment="1">
      <alignment vertical="top" wrapText="1"/>
    </xf>
    <xf numFmtId="3" fontId="6" fillId="3" borderId="1" xfId="0" applyNumberFormat="1" applyFont="1" applyFill="1" applyBorder="1" applyAlignment="1">
      <alignment vertical="top" wrapText="1"/>
    </xf>
    <xf numFmtId="3" fontId="17" fillId="0" borderId="6" xfId="0" applyNumberFormat="1" applyFont="1" applyBorder="1" applyAlignment="1">
      <alignment horizontal="right" vertical="center" wrapText="1"/>
    </xf>
    <xf numFmtId="0" fontId="6" fillId="0" borderId="9" xfId="0" applyFont="1" applyBorder="1"/>
    <xf numFmtId="0" fontId="6" fillId="0" borderId="3" xfId="0" applyFont="1" applyBorder="1"/>
    <xf numFmtId="0" fontId="6" fillId="0" borderId="12" xfId="0" applyFont="1" applyBorder="1" applyAlignment="1">
      <alignment vertical="top"/>
    </xf>
    <xf numFmtId="0" fontId="6" fillId="0" borderId="14" xfId="0" applyFont="1" applyBorder="1" applyAlignment="1">
      <alignment vertical="top"/>
    </xf>
    <xf numFmtId="3" fontId="6" fillId="0" borderId="12" xfId="0" applyNumberFormat="1" applyFont="1" applyBorder="1" applyAlignment="1">
      <alignment vertical="top"/>
    </xf>
    <xf numFmtId="0" fontId="0" fillId="0" borderId="1" xfId="0" applyFont="1" applyBorder="1" applyAlignment="1">
      <alignment vertical="top"/>
    </xf>
    <xf numFmtId="0" fontId="21" fillId="0" borderId="12" xfId="0" applyFont="1" applyBorder="1" applyAlignment="1">
      <alignment horizontal="justify"/>
    </xf>
    <xf numFmtId="0" fontId="0" fillId="0" borderId="7" xfId="0" applyFont="1" applyBorder="1" applyAlignment="1">
      <alignment vertical="top"/>
    </xf>
    <xf numFmtId="0" fontId="0" fillId="0" borderId="0" xfId="0" applyFont="1" applyBorder="1" applyAlignment="1"/>
    <xf numFmtId="9" fontId="0" fillId="0" borderId="7" xfId="0" applyNumberFormat="1" applyFont="1" applyBorder="1" applyAlignment="1">
      <alignment vertical="top"/>
    </xf>
    <xf numFmtId="0" fontId="0" fillId="0" borderId="0" xfId="0" applyFont="1" applyBorder="1" applyAlignment="1">
      <alignment vertical="top"/>
    </xf>
    <xf numFmtId="3" fontId="0" fillId="0" borderId="7" xfId="0" applyNumberFormat="1" applyFont="1" applyBorder="1" applyAlignment="1">
      <alignment vertical="top"/>
    </xf>
    <xf numFmtId="3" fontId="0" fillId="0" borderId="0" xfId="0" applyNumberFormat="1" applyFont="1" applyBorder="1" applyAlignment="1">
      <alignment vertical="top"/>
    </xf>
    <xf numFmtId="0" fontId="20"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Border="1" applyAlignment="1">
      <alignment horizontal="left" vertical="top" wrapText="1"/>
    </xf>
    <xf numFmtId="0" fontId="21" fillId="0" borderId="11" xfId="0" applyFont="1" applyBorder="1" applyAlignment="1">
      <alignment vertical="top" wrapText="1"/>
    </xf>
    <xf numFmtId="0" fontId="0" fillId="0" borderId="14" xfId="0" applyFont="1" applyBorder="1"/>
    <xf numFmtId="0" fontId="20"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12" xfId="0" applyFont="1" applyBorder="1" applyAlignment="1">
      <alignment horizontal="center" vertical="top" wrapText="1"/>
    </xf>
    <xf numFmtId="0" fontId="21" fillId="0" borderId="0" xfId="0" applyFont="1" applyBorder="1" applyAlignment="1">
      <alignment horizontal="center" vertical="top"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0" borderId="0" xfId="0" applyFont="1" applyFill="1" applyBorder="1" applyAlignment="1">
      <alignment horizontal="center" wrapText="1"/>
    </xf>
    <xf numFmtId="0" fontId="21" fillId="2" borderId="12" xfId="0" applyFont="1" applyFill="1" applyBorder="1" applyAlignment="1">
      <alignment horizontal="center" vertical="center" wrapText="1"/>
    </xf>
    <xf numFmtId="0" fontId="6" fillId="0" borderId="10" xfId="0" applyFont="1" applyBorder="1"/>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Fill="1" applyBorder="1" applyAlignment="1">
      <alignment horizontal="center" vertical="center" wrapText="1"/>
    </xf>
    <xf numFmtId="0" fontId="21" fillId="0" borderId="7" xfId="0" applyFont="1" applyBorder="1" applyAlignment="1">
      <alignment horizontal="center" vertical="top" wrapText="1"/>
    </xf>
    <xf numFmtId="0" fontId="21" fillId="0" borderId="1" xfId="0" applyFont="1" applyBorder="1" applyAlignment="1">
      <alignment horizontal="center" wrapText="1"/>
    </xf>
    <xf numFmtId="0" fontId="21" fillId="2" borderId="1" xfId="0" applyFont="1" applyFill="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0" xfId="0" applyNumberFormat="1" applyFont="1" applyBorder="1" applyAlignment="1">
      <alignment horizontal="right" vertical="center" wrapText="1"/>
    </xf>
    <xf numFmtId="3" fontId="21" fillId="0" borderId="12" xfId="0" applyNumberFormat="1" applyFont="1" applyBorder="1" applyAlignment="1">
      <alignment horizontal="right" vertical="center" wrapText="1"/>
    </xf>
    <xf numFmtId="3" fontId="21" fillId="0" borderId="0" xfId="0" applyNumberFormat="1" applyFont="1" applyFill="1" applyBorder="1" applyAlignment="1">
      <alignment horizontal="right" vertical="center" wrapText="1"/>
    </xf>
    <xf numFmtId="3" fontId="21" fillId="0" borderId="12" xfId="0" applyNumberFormat="1" applyFont="1" applyBorder="1" applyAlignment="1">
      <alignment horizontal="right" vertical="top" wrapText="1"/>
    </xf>
    <xf numFmtId="0" fontId="21" fillId="0" borderId="0" xfId="0" applyFont="1" applyBorder="1" applyAlignment="1">
      <alignment horizontal="right" vertical="top" wrapText="1"/>
    </xf>
    <xf numFmtId="3" fontId="21" fillId="0" borderId="0" xfId="0" applyNumberFormat="1" applyFont="1" applyBorder="1" applyAlignment="1">
      <alignment horizontal="right" vertical="top"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2" xfId="0" applyFont="1" applyBorder="1" applyAlignment="1">
      <alignment horizontal="right" wrapText="1"/>
    </xf>
    <xf numFmtId="3" fontId="21" fillId="0" borderId="0" xfId="0" applyNumberFormat="1" applyFont="1" applyFill="1" applyBorder="1" applyAlignment="1">
      <alignment horizontal="right" wrapText="1"/>
    </xf>
    <xf numFmtId="3" fontId="21" fillId="2" borderId="12"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xf>
    <xf numFmtId="3" fontId="21" fillId="0" borderId="7" xfId="0" applyNumberFormat="1" applyFont="1" applyBorder="1" applyAlignment="1">
      <alignment horizontal="right" vertical="center" wrapText="1"/>
    </xf>
    <xf numFmtId="3" fontId="21" fillId="0" borderId="7" xfId="0" applyNumberFormat="1" applyFont="1" applyFill="1" applyBorder="1" applyAlignment="1">
      <alignment horizontal="right" vertical="center" wrapText="1"/>
    </xf>
    <xf numFmtId="3" fontId="21" fillId="0" borderId="1" xfId="0" applyNumberFormat="1" applyFont="1" applyBorder="1" applyAlignment="1">
      <alignment horizontal="right" wrapText="1"/>
    </xf>
    <xf numFmtId="3" fontId="6" fillId="0" borderId="3" xfId="0" applyNumberFormat="1" applyFont="1" applyBorder="1"/>
    <xf numFmtId="0" fontId="20" fillId="0" borderId="1" xfId="0" applyFont="1" applyBorder="1" applyAlignment="1">
      <alignment horizontal="center" vertical="center" wrapText="1"/>
    </xf>
    <xf numFmtId="0" fontId="6" fillId="0" borderId="1"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3" fontId="0" fillId="0" borderId="1" xfId="0" applyNumberFormat="1" applyFont="1" applyBorder="1" applyAlignment="1">
      <alignment vertical="center"/>
    </xf>
    <xf numFmtId="3" fontId="0" fillId="0" borderId="12" xfId="0" applyNumberFormat="1" applyFont="1" applyBorder="1" applyAlignment="1">
      <alignment vertical="center"/>
    </xf>
    <xf numFmtId="0" fontId="6" fillId="0" borderId="2" xfId="0" applyFont="1" applyBorder="1"/>
    <xf numFmtId="0" fontId="38" fillId="0" borderId="0" xfId="0" applyFont="1" applyAlignment="1">
      <alignment horizontal="center" vertical="center"/>
    </xf>
    <xf numFmtId="0" fontId="6" fillId="3" borderId="1"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0" borderId="3" xfId="0" applyFont="1" applyBorder="1" applyAlignment="1">
      <alignment vertical="top"/>
    </xf>
    <xf numFmtId="0" fontId="0" fillId="0" borderId="1" xfId="0" applyFont="1" applyBorder="1" applyAlignment="1">
      <alignment vertical="center" wrapText="1"/>
    </xf>
    <xf numFmtId="0" fontId="0" fillId="0" borderId="7" xfId="0" applyFont="1" applyBorder="1" applyAlignment="1">
      <alignment vertical="center" wrapText="1"/>
    </xf>
    <xf numFmtId="0" fontId="0" fillId="0" borderId="7" xfId="0" applyFont="1" applyFill="1" applyBorder="1" applyAlignment="1">
      <alignment vertical="center" wrapText="1"/>
    </xf>
    <xf numFmtId="0" fontId="6" fillId="0" borderId="3" xfId="0" applyFont="1" applyBorder="1" applyAlignment="1">
      <alignment vertical="center" wrapText="1"/>
    </xf>
    <xf numFmtId="0" fontId="0" fillId="0" borderId="12" xfId="0" applyBorder="1" applyAlignment="1">
      <alignment horizontal="justify"/>
    </xf>
    <xf numFmtId="0" fontId="1" fillId="3" borderId="1" xfId="0" applyFont="1" applyFill="1" applyBorder="1" applyAlignment="1">
      <alignment vertical="top" wrapText="1"/>
    </xf>
    <xf numFmtId="0" fontId="1" fillId="3" borderId="4" xfId="0" applyFont="1" applyFill="1" applyBorder="1" applyAlignment="1">
      <alignment vertical="top" wrapText="1"/>
    </xf>
    <xf numFmtId="3" fontId="5" fillId="0" borderId="6" xfId="0" applyNumberFormat="1" applyFont="1" applyBorder="1" applyAlignment="1">
      <alignment horizontal="right" vertical="top"/>
    </xf>
    <xf numFmtId="3" fontId="1" fillId="0" borderId="8" xfId="0" applyNumberFormat="1" applyFont="1" applyBorder="1" applyAlignment="1">
      <alignment horizontal="center" vertical="top" wrapText="1"/>
    </xf>
    <xf numFmtId="0" fontId="39" fillId="0" borderId="0" xfId="0" applyFont="1" applyAlignment="1">
      <alignment horizont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7" xfId="0" applyFont="1" applyBorder="1" applyAlignment="1">
      <alignment horizontal="center" vertical="center" wrapText="1"/>
    </xf>
    <xf numFmtId="3" fontId="21" fillId="0" borderId="17" xfId="0" applyNumberFormat="1" applyFont="1" applyBorder="1" applyAlignment="1">
      <alignment horizontal="right" vertical="center" wrapText="1"/>
    </xf>
    <xf numFmtId="0" fontId="0" fillId="0" borderId="18" xfId="0" applyFont="1" applyBorder="1"/>
    <xf numFmtId="0" fontId="20" fillId="0" borderId="2" xfId="0" applyFont="1" applyBorder="1" applyAlignment="1">
      <alignment horizontal="left" vertical="center" wrapText="1"/>
    </xf>
    <xf numFmtId="0" fontId="0" fillId="0" borderId="7" xfId="0" applyFont="1" applyBorder="1"/>
    <xf numFmtId="0" fontId="20" fillId="0" borderId="2"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6" xfId="0" applyFont="1" applyBorder="1" applyAlignment="1">
      <alignment horizontal="center" vertical="center" wrapText="1"/>
    </xf>
    <xf numFmtId="0" fontId="0" fillId="0" borderId="20" xfId="0" applyFont="1" applyBorder="1"/>
    <xf numFmtId="0" fontId="21" fillId="0" borderId="17" xfId="0" applyFont="1" applyBorder="1" applyAlignment="1">
      <alignment horizontal="center" vertical="center" wrapText="1"/>
    </xf>
    <xf numFmtId="3" fontId="21" fillId="0" borderId="16" xfId="0" applyNumberFormat="1" applyFont="1" applyBorder="1" applyAlignment="1">
      <alignment horizontal="right" vertical="center" wrapText="1"/>
    </xf>
    <xf numFmtId="0" fontId="21" fillId="0" borderId="14" xfId="0"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6" fillId="0" borderId="1" xfId="0" applyFont="1" applyBorder="1" applyAlignment="1">
      <alignment wrapText="1"/>
    </xf>
    <xf numFmtId="0" fontId="19" fillId="0" borderId="1" xfId="0" applyFont="1" applyBorder="1" applyAlignment="1">
      <alignment horizontal="center" vertical="center" wrapText="1"/>
    </xf>
    <xf numFmtId="0" fontId="22" fillId="0" borderId="1" xfId="0" applyFont="1" applyBorder="1" applyAlignment="1">
      <alignment vertical="top" wrapText="1"/>
    </xf>
    <xf numFmtId="0" fontId="19"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center" wrapText="1"/>
    </xf>
    <xf numFmtId="0" fontId="2" fillId="0" borderId="4" xfId="0" applyFont="1" applyBorder="1" applyAlignment="1">
      <alignment horizontal="center" wrapText="1"/>
    </xf>
    <xf numFmtId="0" fontId="6" fillId="0" borderId="1" xfId="0" applyFont="1" applyBorder="1" applyAlignment="1">
      <alignment vertical="top"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6" fillId="3" borderId="11" xfId="0" applyFont="1" applyFill="1" applyBorder="1" applyAlignment="1">
      <alignment horizontal="center" vertical="top" wrapText="1"/>
    </xf>
    <xf numFmtId="0" fontId="6" fillId="3" borderId="4" xfId="0" applyFont="1" applyFill="1" applyBorder="1" applyAlignment="1">
      <alignment horizontal="center" vertical="top" wrapText="1"/>
    </xf>
    <xf numFmtId="0" fontId="1" fillId="0" borderId="14"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7" fillId="0" borderId="13" xfId="0" applyFont="1" applyBorder="1" applyAlignment="1">
      <alignment vertical="top" wrapText="1"/>
    </xf>
    <xf numFmtId="0" fontId="7" fillId="0" borderId="5" xfId="0" applyFont="1" applyBorder="1" applyAlignment="1">
      <alignment vertical="top" wrapText="1"/>
    </xf>
    <xf numFmtId="0" fontId="7" fillId="0" borderId="9" xfId="0" applyFont="1" applyBorder="1" applyAlignment="1">
      <alignment vertical="top" wrapText="1"/>
    </xf>
    <xf numFmtId="0" fontId="7" fillId="0" borderId="6" xfId="0" applyFont="1" applyBorder="1" applyAlignment="1">
      <alignment vertical="top" wrapText="1"/>
    </xf>
    <xf numFmtId="0" fontId="9" fillId="0" borderId="2" xfId="0" applyFont="1" applyBorder="1" applyAlignment="1">
      <alignment vertical="top" wrapText="1"/>
    </xf>
    <xf numFmtId="0" fontId="9" fillId="0" borderId="7" xfId="0" applyFont="1" applyBorder="1" applyAlignment="1">
      <alignment vertical="top" wrapText="1"/>
    </xf>
    <xf numFmtId="0" fontId="9" fillId="0" borderId="3" xfId="0" applyFont="1" applyBorder="1" applyAlignment="1">
      <alignment vertical="top" wrapText="1"/>
    </xf>
    <xf numFmtId="0" fontId="1" fillId="0" borderId="13" xfId="0" applyFont="1" applyBorder="1" applyAlignment="1">
      <alignment vertical="top" wrapText="1"/>
    </xf>
    <xf numFmtId="0" fontId="1" fillId="0" borderId="15" xfId="0" applyFont="1" applyBorder="1" applyAlignment="1">
      <alignment vertical="top" wrapText="1"/>
    </xf>
    <xf numFmtId="0" fontId="1" fillId="0" borderId="5" xfId="0" applyFont="1" applyBorder="1" applyAlignment="1">
      <alignment vertical="top" wrapText="1"/>
    </xf>
    <xf numFmtId="0" fontId="9" fillId="0" borderId="14"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6" xfId="0" applyFont="1" applyBorder="1" applyAlignment="1">
      <alignment vertical="top"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G10"/>
  <sheetViews>
    <sheetView workbookViewId="0">
      <selection activeCell="I13" sqref="I13"/>
    </sheetView>
  </sheetViews>
  <sheetFormatPr defaultRowHeight="15"/>
  <cols>
    <col min="3" max="3" width="32" customWidth="1"/>
    <col min="6" max="6" width="13.140625" customWidth="1"/>
    <col min="7" max="7" width="19.42578125" customWidth="1"/>
  </cols>
  <sheetData>
    <row r="2" spans="2:7" ht="18.75">
      <c r="B2" s="254" t="s">
        <v>293</v>
      </c>
      <c r="C2" s="254"/>
      <c r="D2" s="254"/>
      <c r="E2" s="254"/>
      <c r="F2" s="254"/>
      <c r="G2" s="254"/>
    </row>
    <row r="3" spans="2:7" ht="15.75" thickBot="1"/>
    <row r="4" spans="2:7" ht="15.75" customHeight="1">
      <c r="B4" s="258" t="s">
        <v>0</v>
      </c>
      <c r="C4" s="258" t="s">
        <v>1</v>
      </c>
      <c r="D4" s="258" t="s">
        <v>2</v>
      </c>
      <c r="E4" s="258" t="s">
        <v>3</v>
      </c>
      <c r="F4" s="258" t="s">
        <v>4</v>
      </c>
      <c r="G4" s="1" t="s">
        <v>5</v>
      </c>
    </row>
    <row r="5" spans="2:7" ht="16.5" thickBot="1">
      <c r="B5" s="259"/>
      <c r="C5" s="259"/>
      <c r="D5" s="259"/>
      <c r="E5" s="259"/>
      <c r="F5" s="259"/>
      <c r="G5" s="2" t="s">
        <v>6</v>
      </c>
    </row>
    <row r="6" spans="2:7" ht="59.25" customHeight="1" thickBot="1">
      <c r="B6" s="3"/>
      <c r="C6" s="5" t="s">
        <v>15</v>
      </c>
      <c r="D6" s="2"/>
      <c r="E6" s="2"/>
      <c r="F6" s="2"/>
      <c r="G6" s="2"/>
    </row>
    <row r="7" spans="2:7" ht="64.5" customHeight="1" thickBot="1">
      <c r="B7" s="6" t="s">
        <v>10</v>
      </c>
      <c r="C7" s="4" t="s">
        <v>7</v>
      </c>
      <c r="D7" s="15" t="s">
        <v>19</v>
      </c>
      <c r="E7" s="15">
        <v>1</v>
      </c>
      <c r="F7" s="16"/>
      <c r="G7" s="17"/>
    </row>
    <row r="8" spans="2:7" s="60" customFormat="1" ht="36.75" customHeight="1" thickBot="1">
      <c r="B8" s="57" t="s">
        <v>11</v>
      </c>
      <c r="C8" s="58" t="s">
        <v>137</v>
      </c>
      <c r="D8" s="250" t="s">
        <v>19</v>
      </c>
      <c r="E8" s="251">
        <v>1</v>
      </c>
      <c r="F8" s="59"/>
      <c r="G8" s="55"/>
    </row>
    <row r="9" spans="2:7" s="7" customFormat="1" ht="43.5" customHeight="1" thickBot="1">
      <c r="B9" s="18" t="s">
        <v>13</v>
      </c>
      <c r="C9" s="12" t="s">
        <v>27</v>
      </c>
      <c r="D9" s="11" t="s">
        <v>19</v>
      </c>
      <c r="E9" s="11">
        <v>1</v>
      </c>
      <c r="F9" s="253"/>
      <c r="G9" s="252"/>
    </row>
    <row r="10" spans="2:7" ht="16.5" thickBot="1">
      <c r="B10" s="255" t="s">
        <v>9</v>
      </c>
      <c r="C10" s="256"/>
      <c r="D10" s="256"/>
      <c r="E10" s="256"/>
      <c r="F10" s="257"/>
      <c r="G10" s="179"/>
    </row>
  </sheetData>
  <mergeCells count="7">
    <mergeCell ref="B2:G2"/>
    <mergeCell ref="B10:F10"/>
    <mergeCell ref="B4:B5"/>
    <mergeCell ref="C4:C5"/>
    <mergeCell ref="D4:D5"/>
    <mergeCell ref="E4:E5"/>
    <mergeCell ref="F4:F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B2:G29"/>
  <sheetViews>
    <sheetView tabSelected="1" topLeftCell="A4" workbookViewId="0">
      <selection activeCell="J12" sqref="J12"/>
    </sheetView>
  </sheetViews>
  <sheetFormatPr defaultRowHeight="15"/>
  <cols>
    <col min="2" max="2" width="6.28515625" customWidth="1"/>
    <col min="3" max="3" width="55.7109375" customWidth="1"/>
    <col min="4" max="4" width="7.85546875" customWidth="1"/>
    <col min="5" max="5" width="4.85546875" customWidth="1"/>
    <col min="6" max="6" width="11.5703125" customWidth="1"/>
    <col min="7" max="7" width="4.85546875" customWidth="1"/>
  </cols>
  <sheetData>
    <row r="2" spans="2:7" ht="15.75" thickBot="1">
      <c r="B2" s="13"/>
      <c r="C2" s="13"/>
      <c r="D2" s="13"/>
      <c r="E2" s="13"/>
      <c r="F2" s="13"/>
      <c r="G2" s="13"/>
    </row>
    <row r="3" spans="2:7" ht="15" customHeight="1">
      <c r="B3" s="27"/>
      <c r="C3" s="28"/>
      <c r="D3" s="291"/>
      <c r="E3" s="292"/>
      <c r="F3" s="291"/>
      <c r="G3" s="292"/>
    </row>
    <row r="4" spans="2:7" ht="15.75" thickBot="1">
      <c r="B4" s="29" t="s">
        <v>19</v>
      </c>
      <c r="C4" s="30" t="s">
        <v>20</v>
      </c>
      <c r="D4" s="293" t="s">
        <v>106</v>
      </c>
      <c r="E4" s="294"/>
      <c r="F4" s="293" t="s">
        <v>107</v>
      </c>
      <c r="G4" s="294"/>
    </row>
    <row r="5" spans="2:7">
      <c r="B5" s="31"/>
      <c r="C5" s="32"/>
      <c r="D5" s="33"/>
      <c r="E5" s="34"/>
      <c r="F5" s="33" t="s">
        <v>5</v>
      </c>
      <c r="G5" s="34"/>
    </row>
    <row r="6" spans="2:7" ht="16.5" thickBot="1">
      <c r="B6" s="35"/>
      <c r="C6" s="36" t="s">
        <v>108</v>
      </c>
      <c r="D6" s="37"/>
      <c r="E6" s="38"/>
      <c r="F6" s="37"/>
      <c r="G6" s="38"/>
    </row>
    <row r="7" spans="2:7" ht="16.5" thickBot="1">
      <c r="B7" s="39"/>
      <c r="C7" s="11"/>
      <c r="D7" s="40" t="s">
        <v>109</v>
      </c>
      <c r="E7" s="40" t="s">
        <v>21</v>
      </c>
      <c r="F7" s="40" t="s">
        <v>109</v>
      </c>
      <c r="G7" s="40" t="s">
        <v>21</v>
      </c>
    </row>
    <row r="8" spans="2:7" ht="31.5">
      <c r="B8" s="39" t="s">
        <v>23</v>
      </c>
      <c r="C8" s="51" t="s">
        <v>295</v>
      </c>
      <c r="D8" s="41"/>
      <c r="E8" s="42"/>
      <c r="F8" s="41"/>
      <c r="G8" s="42"/>
    </row>
    <row r="9" spans="2:7" ht="15.75">
      <c r="B9" s="39"/>
      <c r="C9" s="11"/>
      <c r="D9" s="42"/>
      <c r="E9" s="42"/>
      <c r="F9" s="42"/>
      <c r="G9" s="42"/>
    </row>
    <row r="10" spans="2:7" ht="15.75">
      <c r="B10" s="39"/>
      <c r="C10" s="11"/>
      <c r="D10" s="42"/>
      <c r="E10" s="42"/>
      <c r="F10" s="42"/>
      <c r="G10" s="42"/>
    </row>
    <row r="11" spans="2:7" ht="15.75">
      <c r="B11" s="39" t="s">
        <v>24</v>
      </c>
      <c r="C11" s="11" t="s">
        <v>110</v>
      </c>
      <c r="D11" s="42"/>
      <c r="E11" s="42"/>
      <c r="F11" s="163"/>
      <c r="G11" s="42"/>
    </row>
    <row r="12" spans="2:7" ht="16.5" thickBot="1">
      <c r="B12" s="48"/>
      <c r="C12" s="49"/>
      <c r="D12" s="49"/>
      <c r="E12" s="49"/>
      <c r="F12" s="9"/>
      <c r="G12" s="9"/>
    </row>
    <row r="13" spans="2:7" ht="15.75">
      <c r="B13" s="43"/>
      <c r="C13" s="8" t="s">
        <v>111</v>
      </c>
      <c r="D13" s="44"/>
      <c r="E13" s="8"/>
      <c r="F13" s="50"/>
      <c r="G13" s="43"/>
    </row>
    <row r="14" spans="2:7" ht="16.5" thickBot="1">
      <c r="B14" s="45"/>
      <c r="C14" s="9"/>
      <c r="D14" s="10"/>
      <c r="E14" s="9"/>
      <c r="F14" s="45"/>
      <c r="G14" s="45"/>
    </row>
    <row r="15" spans="2:7" ht="15.75">
      <c r="B15" s="295"/>
      <c r="C15" s="298"/>
      <c r="D15" s="299"/>
      <c r="E15" s="299"/>
      <c r="F15" s="299"/>
      <c r="G15" s="300"/>
    </row>
    <row r="16" spans="2:7" ht="15.75">
      <c r="B16" s="296"/>
      <c r="C16" s="288" t="s">
        <v>112</v>
      </c>
      <c r="D16" s="289"/>
      <c r="E16" s="289"/>
      <c r="F16" s="289"/>
      <c r="G16" s="290"/>
    </row>
    <row r="17" spans="2:7" ht="15.75">
      <c r="B17" s="296"/>
      <c r="C17" s="288" t="s">
        <v>113</v>
      </c>
      <c r="D17" s="289"/>
      <c r="E17" s="289"/>
      <c r="F17" s="289"/>
      <c r="G17" s="290"/>
    </row>
    <row r="18" spans="2:7" ht="15.75">
      <c r="B18" s="296"/>
      <c r="C18" s="288"/>
      <c r="D18" s="289"/>
      <c r="E18" s="289"/>
      <c r="F18" s="289"/>
      <c r="G18" s="290"/>
    </row>
    <row r="19" spans="2:7" ht="15.75">
      <c r="B19" s="296"/>
      <c r="C19" s="288" t="s">
        <v>114</v>
      </c>
      <c r="D19" s="289"/>
      <c r="E19" s="289"/>
      <c r="F19" s="289"/>
      <c r="G19" s="290"/>
    </row>
    <row r="20" spans="2:7" ht="15.75">
      <c r="B20" s="296"/>
      <c r="C20" s="288"/>
      <c r="D20" s="289"/>
      <c r="E20" s="289"/>
      <c r="F20" s="289"/>
      <c r="G20" s="290"/>
    </row>
    <row r="21" spans="2:7" ht="15.75">
      <c r="B21" s="296"/>
      <c r="C21" s="288" t="s">
        <v>115</v>
      </c>
      <c r="D21" s="289"/>
      <c r="E21" s="289"/>
      <c r="F21" s="289"/>
      <c r="G21" s="290"/>
    </row>
    <row r="22" spans="2:7" ht="15.75">
      <c r="B22" s="296"/>
      <c r="C22" s="288"/>
      <c r="D22" s="289"/>
      <c r="E22" s="289"/>
      <c r="F22" s="289"/>
      <c r="G22" s="290"/>
    </row>
    <row r="23" spans="2:7" ht="15.75">
      <c r="B23" s="296"/>
      <c r="C23" s="288" t="s">
        <v>116</v>
      </c>
      <c r="D23" s="289"/>
      <c r="E23" s="289"/>
      <c r="F23" s="289"/>
      <c r="G23" s="290"/>
    </row>
    <row r="24" spans="2:7" ht="15.75">
      <c r="B24" s="296"/>
      <c r="C24" s="288" t="s">
        <v>117</v>
      </c>
      <c r="D24" s="289"/>
      <c r="E24" s="289"/>
      <c r="F24" s="289"/>
      <c r="G24" s="290"/>
    </row>
    <row r="25" spans="2:7" ht="15.75">
      <c r="B25" s="296"/>
      <c r="C25" s="288" t="s">
        <v>118</v>
      </c>
      <c r="D25" s="289"/>
      <c r="E25" s="289"/>
      <c r="F25" s="289"/>
      <c r="G25" s="290"/>
    </row>
    <row r="26" spans="2:7" ht="15.75">
      <c r="B26" s="296"/>
      <c r="C26" s="288"/>
      <c r="D26" s="289"/>
      <c r="E26" s="289"/>
      <c r="F26" s="289"/>
      <c r="G26" s="290"/>
    </row>
    <row r="27" spans="2:7" ht="15.75">
      <c r="B27" s="296"/>
      <c r="C27" s="288" t="s">
        <v>119</v>
      </c>
      <c r="D27" s="289"/>
      <c r="E27" s="289"/>
      <c r="F27" s="289"/>
      <c r="G27" s="290"/>
    </row>
    <row r="28" spans="2:7">
      <c r="B28" s="296"/>
      <c r="C28" s="301" t="s">
        <v>120</v>
      </c>
      <c r="D28" s="302"/>
      <c r="E28" s="302"/>
      <c r="F28" s="302"/>
      <c r="G28" s="303"/>
    </row>
    <row r="29" spans="2:7" ht="15.75" thickBot="1">
      <c r="B29" s="297"/>
      <c r="C29" s="304"/>
      <c r="D29" s="305"/>
      <c r="E29" s="305"/>
      <c r="F29" s="305"/>
      <c r="G29" s="306"/>
    </row>
  </sheetData>
  <mergeCells count="20">
    <mergeCell ref="B15:B29"/>
    <mergeCell ref="C15:G15"/>
    <mergeCell ref="C16:G16"/>
    <mergeCell ref="C17:G17"/>
    <mergeCell ref="C18:G18"/>
    <mergeCell ref="C19:G19"/>
    <mergeCell ref="C26:G26"/>
    <mergeCell ref="C27:G27"/>
    <mergeCell ref="C28:G28"/>
    <mergeCell ref="C29:G29"/>
    <mergeCell ref="C20:G20"/>
    <mergeCell ref="C21:G21"/>
    <mergeCell ref="C22:G22"/>
    <mergeCell ref="C23:G23"/>
    <mergeCell ref="C24:G24"/>
    <mergeCell ref="C25:G25"/>
    <mergeCell ref="D3:E3"/>
    <mergeCell ref="F3:G3"/>
    <mergeCell ref="D4:E4"/>
    <mergeCell ref="F4:G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B4:H13"/>
  <sheetViews>
    <sheetView topLeftCell="A4" workbookViewId="0">
      <selection activeCell="I11" sqref="I11"/>
    </sheetView>
  </sheetViews>
  <sheetFormatPr defaultRowHeight="15"/>
  <cols>
    <col min="2" max="2" width="5.140625" customWidth="1"/>
    <col min="3" max="3" width="45" customWidth="1"/>
    <col min="4" max="4" width="6" customWidth="1"/>
    <col min="5" max="5" width="4.5703125" customWidth="1"/>
    <col min="6" max="6" width="10.140625" bestFit="1" customWidth="1"/>
    <col min="7" max="7" width="9.5703125" customWidth="1"/>
    <col min="8" max="8" width="4.85546875" customWidth="1"/>
  </cols>
  <sheetData>
    <row r="4" spans="2:8" ht="15.75" thickBot="1"/>
    <row r="5" spans="2:8" ht="15.75" customHeight="1" thickBot="1">
      <c r="B5" s="149"/>
      <c r="C5" s="149"/>
      <c r="D5" s="149" t="s">
        <v>2</v>
      </c>
      <c r="E5" s="149" t="s">
        <v>3</v>
      </c>
      <c r="F5" s="149" t="s">
        <v>18</v>
      </c>
      <c r="G5" s="150" t="s">
        <v>5</v>
      </c>
      <c r="H5" s="150"/>
    </row>
    <row r="6" spans="2:8" ht="15.75" thickBot="1">
      <c r="B6" s="149" t="s">
        <v>19</v>
      </c>
      <c r="C6" s="149" t="s">
        <v>20</v>
      </c>
      <c r="D6" s="149"/>
      <c r="E6" s="149"/>
      <c r="F6" s="149"/>
      <c r="G6" s="149" t="s">
        <v>6</v>
      </c>
      <c r="H6" s="149" t="s">
        <v>21</v>
      </c>
    </row>
    <row r="7" spans="2:8" ht="45">
      <c r="B7" s="151"/>
      <c r="C7" s="152" t="s">
        <v>101</v>
      </c>
      <c r="D7" s="151"/>
      <c r="E7" s="151"/>
      <c r="F7" s="151"/>
      <c r="G7" s="151"/>
      <c r="H7" s="151"/>
    </row>
    <row r="8" spans="2:8" ht="71.25" customHeight="1" thickBot="1">
      <c r="B8" s="153"/>
      <c r="C8" s="154" t="s">
        <v>22</v>
      </c>
      <c r="D8" s="153"/>
      <c r="E8" s="153"/>
      <c r="F8" s="153"/>
      <c r="G8" s="153"/>
      <c r="H8" s="244"/>
    </row>
    <row r="9" spans="2:8" ht="15.75" hidden="1" thickBot="1">
      <c r="B9" s="153"/>
      <c r="C9" s="155"/>
      <c r="D9" s="153"/>
      <c r="E9" s="153"/>
      <c r="F9" s="153"/>
      <c r="G9" s="153"/>
      <c r="H9" s="183"/>
    </row>
    <row r="10" spans="2:8" ht="68.25" customHeight="1" thickBot="1">
      <c r="B10" s="149" t="s">
        <v>23</v>
      </c>
      <c r="C10" s="249" t="s">
        <v>294</v>
      </c>
      <c r="D10" s="236" t="s">
        <v>19</v>
      </c>
      <c r="E10" s="237">
        <v>1</v>
      </c>
      <c r="F10" s="238">
        <v>1200000</v>
      </c>
      <c r="G10" s="239">
        <f>E10*F10</f>
        <v>1200000</v>
      </c>
      <c r="H10" s="235">
        <v>0</v>
      </c>
    </row>
    <row r="11" spans="2:8" ht="79.5" customHeight="1" thickBot="1">
      <c r="B11" s="185" t="s">
        <v>24</v>
      </c>
      <c r="C11" s="186" t="s">
        <v>292</v>
      </c>
      <c r="D11" s="236" t="s">
        <v>19</v>
      </c>
      <c r="E11" s="237">
        <v>1</v>
      </c>
      <c r="F11" s="238">
        <v>1500000</v>
      </c>
      <c r="G11" s="239">
        <f t="shared" ref="G11:G12" si="0">E11*F11</f>
        <v>1500000</v>
      </c>
      <c r="H11" s="235">
        <v>0</v>
      </c>
    </row>
    <row r="12" spans="2:8" ht="15.75" thickBot="1">
      <c r="B12" s="187" t="s">
        <v>25</v>
      </c>
      <c r="C12" s="188" t="s">
        <v>26</v>
      </c>
      <c r="D12" s="189">
        <v>0.15</v>
      </c>
      <c r="E12" s="190">
        <v>1</v>
      </c>
      <c r="F12" s="191">
        <v>285000</v>
      </c>
      <c r="G12" s="192">
        <f t="shared" si="0"/>
        <v>285000</v>
      </c>
      <c r="H12" s="153">
        <v>0</v>
      </c>
    </row>
    <row r="13" spans="2:8" s="61" customFormat="1" ht="15.75" thickBot="1">
      <c r="B13" s="149"/>
      <c r="C13" s="182" t="s">
        <v>63</v>
      </c>
      <c r="D13" s="149"/>
      <c r="E13" s="182"/>
      <c r="F13" s="149"/>
      <c r="G13" s="184">
        <f>SUM(G10:G12)</f>
        <v>2985000</v>
      </c>
      <c r="H13" s="149">
        <v>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2:G26"/>
  <sheetViews>
    <sheetView topLeftCell="A6" workbookViewId="0">
      <selection activeCell="E9" sqref="E9:G26"/>
    </sheetView>
  </sheetViews>
  <sheetFormatPr defaultRowHeight="15"/>
  <cols>
    <col min="1" max="1" width="5.7109375" customWidth="1"/>
    <col min="2" max="2" width="41.7109375" customWidth="1"/>
    <col min="3" max="3" width="6.140625" customWidth="1"/>
    <col min="4" max="4" width="6.85546875" customWidth="1"/>
    <col min="5" max="5" width="8.85546875" customWidth="1"/>
    <col min="6" max="6" width="13" customWidth="1"/>
    <col min="7" max="7" width="4.7109375" customWidth="1"/>
  </cols>
  <sheetData>
    <row r="2" spans="1:7" ht="15.75" thickBot="1"/>
    <row r="3" spans="1:7" ht="15.75" customHeight="1" thickBot="1">
      <c r="A3" s="263" t="s">
        <v>19</v>
      </c>
      <c r="B3" s="263" t="s">
        <v>20</v>
      </c>
      <c r="C3" s="265" t="s">
        <v>2</v>
      </c>
      <c r="D3" s="265" t="s">
        <v>3</v>
      </c>
      <c r="E3" s="65" t="s">
        <v>28</v>
      </c>
      <c r="F3" s="66" t="s">
        <v>5</v>
      </c>
      <c r="G3" s="67"/>
    </row>
    <row r="4" spans="1:7" ht="15.75" thickBot="1">
      <c r="A4" s="264"/>
      <c r="B4" s="264"/>
      <c r="C4" s="264"/>
      <c r="D4" s="264"/>
      <c r="E4" s="83" t="s">
        <v>29</v>
      </c>
      <c r="F4" s="234" t="s">
        <v>6</v>
      </c>
      <c r="G4" s="240" t="s">
        <v>21</v>
      </c>
    </row>
    <row r="5" spans="1:7" s="13" customFormat="1" ht="68.25" customHeight="1" thickBot="1">
      <c r="A5" s="193"/>
      <c r="B5" s="68" t="s">
        <v>102</v>
      </c>
      <c r="C5" s="200"/>
      <c r="D5" s="69"/>
      <c r="E5" s="200"/>
      <c r="F5" s="69"/>
      <c r="G5" s="70"/>
    </row>
    <row r="6" spans="1:7" ht="59.25" customHeight="1" thickBot="1">
      <c r="A6" s="194" t="s">
        <v>10</v>
      </c>
      <c r="B6" s="72" t="s">
        <v>30</v>
      </c>
      <c r="C6" s="201" t="s">
        <v>8</v>
      </c>
      <c r="D6" s="211">
        <v>1</v>
      </c>
      <c r="E6" s="217"/>
      <c r="F6" s="229"/>
      <c r="G6" s="245"/>
    </row>
    <row r="7" spans="1:7" ht="30.75" thickBot="1">
      <c r="A7" s="195" t="s">
        <v>11</v>
      </c>
      <c r="B7" s="71" t="s">
        <v>31</v>
      </c>
      <c r="C7" s="202" t="s">
        <v>8</v>
      </c>
      <c r="D7" s="212">
        <v>1</v>
      </c>
      <c r="E7" s="218">
        <v>150000</v>
      </c>
      <c r="F7" s="230" t="s">
        <v>141</v>
      </c>
      <c r="G7" s="246">
        <v>0</v>
      </c>
    </row>
    <row r="8" spans="1:7" ht="30.75" thickBot="1">
      <c r="A8" s="194" t="s">
        <v>12</v>
      </c>
      <c r="B8" s="72" t="s">
        <v>32</v>
      </c>
      <c r="C8" s="201" t="s">
        <v>8</v>
      </c>
      <c r="D8" s="211">
        <v>1</v>
      </c>
      <c r="E8" s="219">
        <v>250000</v>
      </c>
      <c r="F8" s="229" t="s">
        <v>141</v>
      </c>
      <c r="G8" s="245">
        <v>0</v>
      </c>
    </row>
    <row r="9" spans="1:7" ht="48" customHeight="1" thickBot="1">
      <c r="A9" s="195" t="s">
        <v>13</v>
      </c>
      <c r="B9" s="71" t="s">
        <v>33</v>
      </c>
      <c r="C9" s="202" t="s">
        <v>8</v>
      </c>
      <c r="D9" s="212">
        <v>1</v>
      </c>
      <c r="E9" s="218"/>
      <c r="F9" s="230"/>
      <c r="G9" s="246"/>
    </row>
    <row r="10" spans="1:7" s="13" customFormat="1" ht="157.5" customHeight="1" thickBot="1">
      <c r="A10" s="194" t="s">
        <v>14</v>
      </c>
      <c r="B10" s="72" t="s">
        <v>34</v>
      </c>
      <c r="C10" s="201" t="s">
        <v>35</v>
      </c>
      <c r="D10" s="211">
        <v>130</v>
      </c>
      <c r="E10" s="219"/>
      <c r="F10" s="229"/>
      <c r="G10" s="245"/>
    </row>
    <row r="11" spans="1:7" s="52" customFormat="1" ht="55.5" customHeight="1" thickBot="1">
      <c r="A11" s="196" t="s">
        <v>16</v>
      </c>
      <c r="B11" s="73" t="s">
        <v>36</v>
      </c>
      <c r="C11" s="203" t="s">
        <v>35</v>
      </c>
      <c r="D11" s="213">
        <v>90</v>
      </c>
      <c r="E11" s="220"/>
      <c r="F11" s="231"/>
      <c r="G11" s="247"/>
    </row>
    <row r="12" spans="1:7" s="53" customFormat="1" ht="35.25" customHeight="1" thickBot="1">
      <c r="A12" s="197" t="s">
        <v>17</v>
      </c>
      <c r="B12" s="75" t="s">
        <v>37</v>
      </c>
      <c r="C12" s="204" t="s">
        <v>35</v>
      </c>
      <c r="D12" s="76">
        <v>40</v>
      </c>
      <c r="E12" s="221"/>
      <c r="F12" s="229"/>
      <c r="G12" s="245"/>
    </row>
    <row r="13" spans="1:7" ht="45" customHeight="1" thickBot="1">
      <c r="A13" s="195" t="s">
        <v>52</v>
      </c>
      <c r="B13" s="74" t="s">
        <v>38</v>
      </c>
      <c r="C13" s="205" t="s">
        <v>8</v>
      </c>
      <c r="D13" s="214">
        <v>1</v>
      </c>
      <c r="E13" s="222"/>
      <c r="F13" s="230"/>
      <c r="G13" s="246"/>
    </row>
    <row r="14" spans="1:7" s="13" customFormat="1" ht="34.5" customHeight="1" thickBot="1">
      <c r="A14" s="194" t="s">
        <v>53</v>
      </c>
      <c r="B14" s="75" t="s">
        <v>39</v>
      </c>
      <c r="C14" s="204" t="s">
        <v>40</v>
      </c>
      <c r="D14" s="76">
        <v>10</v>
      </c>
      <c r="E14" s="221"/>
      <c r="F14" s="229"/>
      <c r="G14" s="245"/>
    </row>
    <row r="15" spans="1:7" s="13" customFormat="1" ht="44.25" customHeight="1" thickBot="1">
      <c r="A15" s="195" t="s">
        <v>54</v>
      </c>
      <c r="B15" s="74" t="s">
        <v>41</v>
      </c>
      <c r="C15" s="205" t="s">
        <v>8</v>
      </c>
      <c r="D15" s="214">
        <v>1</v>
      </c>
      <c r="E15" s="223"/>
      <c r="F15" s="78"/>
      <c r="G15" s="246"/>
    </row>
    <row r="16" spans="1:7" ht="45.75" thickBot="1">
      <c r="A16" s="198" t="s">
        <v>55</v>
      </c>
      <c r="B16" s="72" t="s">
        <v>43</v>
      </c>
      <c r="C16" s="206" t="s">
        <v>42</v>
      </c>
      <c r="D16" s="215">
        <v>24</v>
      </c>
      <c r="E16" s="224"/>
      <c r="F16" s="232"/>
      <c r="G16" s="245"/>
    </row>
    <row r="17" spans="1:7" ht="47.25" customHeight="1" thickBot="1">
      <c r="A17" s="199" t="s">
        <v>56</v>
      </c>
      <c r="B17" s="71" t="s">
        <v>44</v>
      </c>
      <c r="C17" s="207" t="s">
        <v>42</v>
      </c>
      <c r="D17" s="79">
        <v>8</v>
      </c>
      <c r="E17" s="225"/>
      <c r="F17" s="78"/>
      <c r="G17" s="246"/>
    </row>
    <row r="18" spans="1:7" ht="58.5" customHeight="1" thickBot="1">
      <c r="A18" s="194" t="s">
        <v>35</v>
      </c>
      <c r="B18" s="72" t="s">
        <v>45</v>
      </c>
      <c r="C18" s="206" t="s">
        <v>42</v>
      </c>
      <c r="D18" s="215">
        <v>32</v>
      </c>
      <c r="E18" s="224"/>
      <c r="F18" s="232"/>
      <c r="G18" s="245"/>
    </row>
    <row r="19" spans="1:7" ht="30" customHeight="1" thickBot="1">
      <c r="A19" s="195" t="s">
        <v>57</v>
      </c>
      <c r="B19" s="71" t="s">
        <v>46</v>
      </c>
      <c r="C19" s="207" t="s">
        <v>42</v>
      </c>
      <c r="D19" s="79">
        <v>8</v>
      </c>
      <c r="E19" s="225"/>
      <c r="F19" s="78"/>
      <c r="G19" s="246"/>
    </row>
    <row r="20" spans="1:7" ht="15.75" thickBot="1">
      <c r="A20" s="194" t="s">
        <v>58</v>
      </c>
      <c r="B20" s="72" t="s">
        <v>47</v>
      </c>
      <c r="C20" s="206" t="s">
        <v>8</v>
      </c>
      <c r="D20" s="215">
        <v>1</v>
      </c>
      <c r="E20" s="226"/>
      <c r="F20" s="232"/>
      <c r="G20" s="245"/>
    </row>
    <row r="21" spans="1:7" s="52" customFormat="1" ht="45.75" thickBot="1">
      <c r="A21" s="196" t="s">
        <v>59</v>
      </c>
      <c r="B21" s="73" t="s">
        <v>48</v>
      </c>
      <c r="C21" s="208" t="s">
        <v>8</v>
      </c>
      <c r="D21" s="80">
        <v>1</v>
      </c>
      <c r="E21" s="227"/>
      <c r="F21" s="78"/>
      <c r="G21" s="247"/>
    </row>
    <row r="22" spans="1:7" ht="33.75" customHeight="1" thickBot="1">
      <c r="A22" s="194" t="s">
        <v>60</v>
      </c>
      <c r="B22" s="81" t="s">
        <v>49</v>
      </c>
      <c r="C22" s="209" t="s">
        <v>8</v>
      </c>
      <c r="D22" s="216">
        <v>1</v>
      </c>
      <c r="E22" s="228"/>
      <c r="F22" s="232"/>
      <c r="G22" s="245"/>
    </row>
    <row r="23" spans="1:7" ht="47.25" customHeight="1">
      <c r="A23" s="271" t="s">
        <v>61</v>
      </c>
      <c r="B23" s="266" t="s">
        <v>50</v>
      </c>
      <c r="C23" s="267" t="s">
        <v>8</v>
      </c>
      <c r="D23" s="269">
        <v>1</v>
      </c>
      <c r="E23" s="270"/>
      <c r="F23" s="261"/>
      <c r="G23" s="260"/>
    </row>
    <row r="24" spans="1:7" ht="31.5" customHeight="1" thickBot="1">
      <c r="A24" s="271"/>
      <c r="B24" s="262"/>
      <c r="C24" s="268"/>
      <c r="D24" s="262"/>
      <c r="E24" s="268"/>
      <c r="F24" s="262"/>
      <c r="G24" s="260"/>
    </row>
    <row r="25" spans="1:7" ht="47.25" customHeight="1" thickBot="1">
      <c r="A25" s="194" t="s">
        <v>62</v>
      </c>
      <c r="B25" s="72" t="s">
        <v>51</v>
      </c>
      <c r="C25" s="201" t="s">
        <v>8</v>
      </c>
      <c r="D25" s="211">
        <v>1</v>
      </c>
      <c r="E25" s="219"/>
      <c r="F25" s="229"/>
      <c r="G25" s="245"/>
    </row>
    <row r="26" spans="1:7" ht="15.75" thickBot="1">
      <c r="A26" s="180"/>
      <c r="B26" s="181" t="s">
        <v>63</v>
      </c>
      <c r="C26" s="210"/>
      <c r="D26" s="181"/>
      <c r="E26" s="210"/>
      <c r="F26" s="233"/>
      <c r="G26" s="248"/>
    </row>
  </sheetData>
  <mergeCells count="11">
    <mergeCell ref="G23:G24"/>
    <mergeCell ref="F23:F24"/>
    <mergeCell ref="A3:A4"/>
    <mergeCell ref="B3:B4"/>
    <mergeCell ref="C3:C4"/>
    <mergeCell ref="D3:D4"/>
    <mergeCell ref="B23:B24"/>
    <mergeCell ref="C23:C24"/>
    <mergeCell ref="D23:D24"/>
    <mergeCell ref="E23:E24"/>
    <mergeCell ref="A23:A2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B1:H29"/>
  <sheetViews>
    <sheetView topLeftCell="A22" workbookViewId="0">
      <selection activeCell="G29" sqref="G29"/>
    </sheetView>
  </sheetViews>
  <sheetFormatPr defaultRowHeight="15"/>
  <cols>
    <col min="3" max="3" width="30.28515625" customWidth="1"/>
    <col min="4" max="4" width="6.140625" customWidth="1"/>
    <col min="5" max="5" width="6.85546875" customWidth="1"/>
    <col min="6" max="6" width="10" customWidth="1"/>
    <col min="7" max="7" width="10.5703125" customWidth="1"/>
    <col min="8" max="8" width="5.5703125" customWidth="1"/>
  </cols>
  <sheetData>
    <row r="1" spans="2:8" ht="15.75" thickBot="1"/>
    <row r="2" spans="2:8" ht="15.75" customHeight="1" thickBot="1">
      <c r="B2" s="84" t="s">
        <v>85</v>
      </c>
      <c r="C2" s="84" t="s">
        <v>86</v>
      </c>
      <c r="D2" s="84" t="s">
        <v>64</v>
      </c>
      <c r="E2" s="85" t="s">
        <v>3</v>
      </c>
      <c r="F2" s="84" t="s">
        <v>84</v>
      </c>
      <c r="G2" s="275" t="s">
        <v>5</v>
      </c>
      <c r="H2" s="275"/>
    </row>
    <row r="3" spans="2:8" ht="15.75" customHeight="1" thickBot="1">
      <c r="B3" s="86"/>
      <c r="C3" s="273" t="s">
        <v>142</v>
      </c>
      <c r="D3" s="84"/>
      <c r="E3" s="85"/>
      <c r="F3" s="84"/>
      <c r="G3" s="82" t="s">
        <v>6</v>
      </c>
      <c r="H3" s="152" t="s">
        <v>21</v>
      </c>
    </row>
    <row r="4" spans="2:8" ht="120.75" customHeight="1" thickBot="1">
      <c r="B4" s="86"/>
      <c r="C4" s="274"/>
      <c r="D4" s="86"/>
      <c r="E4" s="87"/>
      <c r="F4" s="86"/>
      <c r="G4" s="156"/>
      <c r="H4" s="23"/>
    </row>
    <row r="5" spans="2:8" ht="31.5" customHeight="1" thickBot="1">
      <c r="B5" s="99" t="s">
        <v>10</v>
      </c>
      <c r="C5" s="162" t="s">
        <v>87</v>
      </c>
      <c r="D5" s="89" t="s">
        <v>66</v>
      </c>
      <c r="E5" s="89">
        <v>1</v>
      </c>
      <c r="F5" s="89"/>
      <c r="G5" s="157"/>
      <c r="H5" s="26"/>
    </row>
    <row r="6" spans="2:8" ht="30.75" customHeight="1" thickBot="1">
      <c r="B6" s="88" t="s">
        <v>11</v>
      </c>
      <c r="C6" s="91" t="s">
        <v>138</v>
      </c>
      <c r="D6" s="92" t="s">
        <v>66</v>
      </c>
      <c r="E6" s="92">
        <v>11</v>
      </c>
      <c r="F6" s="93"/>
      <c r="G6" s="157"/>
      <c r="H6" s="22"/>
    </row>
    <row r="7" spans="2:8" ht="29.25" customHeight="1" thickBot="1">
      <c r="B7" s="88" t="s">
        <v>12</v>
      </c>
      <c r="C7" s="94" t="s">
        <v>89</v>
      </c>
      <c r="D7" s="92" t="s">
        <v>66</v>
      </c>
      <c r="E7" s="92">
        <v>1</v>
      </c>
      <c r="F7" s="93"/>
      <c r="G7" s="157"/>
      <c r="H7" s="26"/>
    </row>
    <row r="8" spans="2:8" ht="42.75" customHeight="1" thickBot="1">
      <c r="B8" s="88" t="s">
        <v>13</v>
      </c>
      <c r="C8" s="94" t="s">
        <v>143</v>
      </c>
      <c r="D8" s="92" t="s">
        <v>65</v>
      </c>
      <c r="E8" s="92">
        <v>120</v>
      </c>
      <c r="F8" s="92"/>
      <c r="G8" s="157"/>
      <c r="H8" s="22"/>
    </row>
    <row r="9" spans="2:8" ht="36" customHeight="1" thickBot="1">
      <c r="B9" s="88" t="s">
        <v>14</v>
      </c>
      <c r="C9" s="94" t="s">
        <v>144</v>
      </c>
      <c r="D9" s="92" t="s">
        <v>65</v>
      </c>
      <c r="E9" s="92">
        <v>15</v>
      </c>
      <c r="F9" s="92"/>
      <c r="G9" s="157"/>
      <c r="H9" s="26"/>
    </row>
    <row r="10" spans="2:8" ht="27.75" customHeight="1" thickBot="1">
      <c r="B10" s="88" t="s">
        <v>16</v>
      </c>
      <c r="C10" s="94" t="s">
        <v>90</v>
      </c>
      <c r="D10" s="92" t="s">
        <v>66</v>
      </c>
      <c r="E10" s="92">
        <v>1</v>
      </c>
      <c r="F10" s="93"/>
      <c r="G10" s="157"/>
      <c r="H10" s="22"/>
    </row>
    <row r="11" spans="2:8" ht="26.25" customHeight="1" thickBot="1">
      <c r="B11" s="88" t="s">
        <v>17</v>
      </c>
      <c r="C11" s="94" t="s">
        <v>128</v>
      </c>
      <c r="D11" s="92" t="s">
        <v>66</v>
      </c>
      <c r="E11" s="92">
        <v>1</v>
      </c>
      <c r="F11" s="93"/>
      <c r="G11" s="157"/>
      <c r="H11" s="26"/>
    </row>
    <row r="12" spans="2:8" ht="26.25" customHeight="1" thickBot="1">
      <c r="B12" s="88" t="s">
        <v>52</v>
      </c>
      <c r="C12" s="94" t="s">
        <v>129</v>
      </c>
      <c r="D12" s="92" t="s">
        <v>66</v>
      </c>
      <c r="E12" s="92">
        <v>42</v>
      </c>
      <c r="F12" s="93"/>
      <c r="G12" s="157"/>
      <c r="H12" s="22"/>
    </row>
    <row r="13" spans="2:8" ht="24" customHeight="1" thickBot="1">
      <c r="B13" s="88" t="s">
        <v>53</v>
      </c>
      <c r="C13" s="94" t="s">
        <v>91</v>
      </c>
      <c r="D13" s="92" t="s">
        <v>66</v>
      </c>
      <c r="E13" s="92">
        <v>15</v>
      </c>
      <c r="F13" s="92"/>
      <c r="G13" s="157"/>
      <c r="H13" s="26"/>
    </row>
    <row r="14" spans="2:8" ht="15.75" thickBot="1">
      <c r="B14" s="88" t="s">
        <v>54</v>
      </c>
      <c r="C14" s="94" t="s">
        <v>92</v>
      </c>
      <c r="D14" s="92" t="s">
        <v>66</v>
      </c>
      <c r="E14" s="92">
        <v>1</v>
      </c>
      <c r="F14" s="92"/>
      <c r="G14" s="157"/>
      <c r="H14" s="22"/>
    </row>
    <row r="15" spans="2:8" ht="15.75" thickBot="1">
      <c r="B15" s="88" t="s">
        <v>55</v>
      </c>
      <c r="C15" s="94" t="s">
        <v>93</v>
      </c>
      <c r="D15" s="92" t="s">
        <v>88</v>
      </c>
      <c r="E15" s="92">
        <v>1</v>
      </c>
      <c r="F15" s="93"/>
      <c r="G15" s="157"/>
      <c r="H15" s="26"/>
    </row>
    <row r="16" spans="2:8" ht="43.5" customHeight="1" thickBot="1">
      <c r="B16" s="88" t="s">
        <v>56</v>
      </c>
      <c r="C16" s="95" t="s">
        <v>94</v>
      </c>
      <c r="D16" s="89" t="s">
        <v>66</v>
      </c>
      <c r="E16" s="89">
        <v>1</v>
      </c>
      <c r="F16" s="90"/>
      <c r="G16" s="157"/>
      <c r="H16" s="22"/>
    </row>
    <row r="17" spans="2:8" ht="53.25" customHeight="1" thickBot="1">
      <c r="B17" s="88" t="s">
        <v>35</v>
      </c>
      <c r="C17" s="94" t="s">
        <v>145</v>
      </c>
      <c r="D17" s="92" t="s">
        <v>65</v>
      </c>
      <c r="E17" s="92">
        <v>60</v>
      </c>
      <c r="F17" s="92"/>
      <c r="G17" s="157"/>
      <c r="H17" s="26"/>
    </row>
    <row r="18" spans="2:8" ht="15.75" thickBot="1">
      <c r="B18" s="88" t="s">
        <v>57</v>
      </c>
      <c r="C18" s="94" t="s">
        <v>95</v>
      </c>
      <c r="D18" s="92" t="s">
        <v>66</v>
      </c>
      <c r="E18" s="92">
        <v>1</v>
      </c>
      <c r="F18" s="92"/>
      <c r="G18" s="157"/>
      <c r="H18" s="22"/>
    </row>
    <row r="19" spans="2:8" ht="39.75" customHeight="1" thickBot="1">
      <c r="B19" s="88" t="s">
        <v>58</v>
      </c>
      <c r="C19" s="94" t="s">
        <v>96</v>
      </c>
      <c r="D19" s="92" t="s">
        <v>66</v>
      </c>
      <c r="E19" s="92">
        <v>1</v>
      </c>
      <c r="F19" s="93"/>
      <c r="G19" s="157"/>
      <c r="H19" s="26"/>
    </row>
    <row r="20" spans="2:8" ht="15.75" thickBot="1">
      <c r="B20" s="88" t="s">
        <v>59</v>
      </c>
      <c r="C20" s="94" t="s">
        <v>97</v>
      </c>
      <c r="D20" s="96"/>
      <c r="E20" s="92">
        <v>1</v>
      </c>
      <c r="F20" s="93"/>
      <c r="G20" s="157"/>
      <c r="H20" s="160"/>
    </row>
    <row r="21" spans="2:8" ht="23.25" customHeight="1" thickBot="1">
      <c r="B21" s="88" t="s">
        <v>60</v>
      </c>
      <c r="C21" s="95" t="s">
        <v>98</v>
      </c>
      <c r="D21" s="89" t="s">
        <v>65</v>
      </c>
      <c r="E21" s="89">
        <v>6</v>
      </c>
      <c r="F21" s="90"/>
      <c r="G21" s="157"/>
      <c r="H21" s="159"/>
    </row>
    <row r="22" spans="2:8" ht="25.5" customHeight="1" thickBot="1">
      <c r="B22" s="100" t="s">
        <v>61</v>
      </c>
      <c r="C22" s="94" t="s">
        <v>99</v>
      </c>
      <c r="D22" s="92" t="s">
        <v>131</v>
      </c>
      <c r="E22" s="92">
        <v>1</v>
      </c>
      <c r="F22" s="93"/>
      <c r="G22" s="157"/>
      <c r="H22" s="161"/>
    </row>
    <row r="23" spans="2:8" ht="32.25" customHeight="1" thickBot="1">
      <c r="B23" s="97" t="s">
        <v>62</v>
      </c>
      <c r="C23" s="94" t="s">
        <v>100</v>
      </c>
      <c r="D23" s="92" t="s">
        <v>131</v>
      </c>
      <c r="E23" s="92">
        <v>1</v>
      </c>
      <c r="F23" s="93"/>
      <c r="G23" s="157"/>
      <c r="H23" s="26"/>
    </row>
    <row r="24" spans="2:8" ht="42.75" customHeight="1" thickBot="1">
      <c r="B24" s="97" t="s">
        <v>103</v>
      </c>
      <c r="C24" s="94" t="s">
        <v>132</v>
      </c>
      <c r="D24" s="92" t="s">
        <v>65</v>
      </c>
      <c r="E24" s="92">
        <v>450</v>
      </c>
      <c r="F24" s="92"/>
      <c r="G24" s="157"/>
      <c r="H24" s="22"/>
    </row>
    <row r="25" spans="2:8" ht="43.5" customHeight="1" thickBot="1">
      <c r="B25" s="97" t="s">
        <v>104</v>
      </c>
      <c r="C25" s="94" t="s">
        <v>133</v>
      </c>
      <c r="D25" s="92" t="s">
        <v>65</v>
      </c>
      <c r="E25" s="92">
        <v>450</v>
      </c>
      <c r="F25" s="92"/>
      <c r="G25" s="157"/>
      <c r="H25" s="26"/>
    </row>
    <row r="26" spans="2:8" ht="37.5" customHeight="1" thickBot="1">
      <c r="B26" s="97" t="s">
        <v>130</v>
      </c>
      <c r="C26" s="94" t="s">
        <v>134</v>
      </c>
      <c r="D26" s="92" t="s">
        <v>8</v>
      </c>
      <c r="E26" s="93">
        <v>1</v>
      </c>
      <c r="F26" s="93"/>
      <c r="G26" s="157"/>
      <c r="H26" s="22"/>
    </row>
    <row r="27" spans="2:8" ht="30.75" customHeight="1" thickBot="1">
      <c r="B27" s="97" t="s">
        <v>139</v>
      </c>
      <c r="C27" s="94" t="s">
        <v>140</v>
      </c>
      <c r="D27" s="92">
        <v>1</v>
      </c>
      <c r="E27" s="93">
        <v>1</v>
      </c>
      <c r="F27" s="93"/>
      <c r="G27" s="157"/>
      <c r="H27" s="26"/>
    </row>
    <row r="28" spans="2:8" ht="38.25" customHeight="1" thickBot="1">
      <c r="B28" s="97"/>
      <c r="C28" s="94" t="s">
        <v>135</v>
      </c>
      <c r="D28" s="92" t="s">
        <v>136</v>
      </c>
      <c r="E28" s="96">
        <v>1</v>
      </c>
      <c r="F28" s="93"/>
      <c r="G28" s="157"/>
      <c r="H28" s="22"/>
    </row>
    <row r="29" spans="2:8" ht="15.75" thickBot="1">
      <c r="B29" s="98"/>
      <c r="C29" s="272" t="s">
        <v>63</v>
      </c>
      <c r="D29" s="272"/>
      <c r="E29" s="272"/>
      <c r="F29" s="272"/>
      <c r="G29" s="158"/>
      <c r="H29" s="26"/>
    </row>
  </sheetData>
  <mergeCells count="3">
    <mergeCell ref="C29:F29"/>
    <mergeCell ref="C3:C4"/>
    <mergeCell ref="G2:H2"/>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dimension ref="B1:H58"/>
  <sheetViews>
    <sheetView topLeftCell="A49" workbookViewId="0">
      <selection activeCell="G58" sqref="G58"/>
    </sheetView>
  </sheetViews>
  <sheetFormatPr defaultRowHeight="15"/>
  <cols>
    <col min="3" max="3" width="29.85546875" customWidth="1"/>
    <col min="6" max="6" width="10.140625" bestFit="1" customWidth="1"/>
    <col min="7" max="7" width="14" customWidth="1"/>
  </cols>
  <sheetData>
    <row r="1" spans="2:8" ht="15.75" thickBot="1"/>
    <row r="2" spans="2:8" ht="16.5" customHeight="1" thickBot="1">
      <c r="B2" s="276" t="s">
        <v>19</v>
      </c>
      <c r="C2" s="276" t="s">
        <v>20</v>
      </c>
      <c r="D2" s="278" t="s">
        <v>2</v>
      </c>
      <c r="E2" s="278" t="s">
        <v>3</v>
      </c>
      <c r="F2" s="278" t="s">
        <v>4</v>
      </c>
      <c r="G2" s="276" t="s">
        <v>5</v>
      </c>
      <c r="H2" s="276"/>
    </row>
    <row r="3" spans="2:8" ht="16.5" thickBot="1">
      <c r="B3" s="276"/>
      <c r="C3" s="276"/>
      <c r="D3" s="278"/>
      <c r="E3" s="278"/>
      <c r="F3" s="278"/>
      <c r="G3" s="143" t="s">
        <v>6</v>
      </c>
      <c r="H3" s="143" t="s">
        <v>21</v>
      </c>
    </row>
    <row r="4" spans="2:8" ht="31.5" customHeight="1" thickBot="1">
      <c r="B4" s="64"/>
      <c r="C4" s="64" t="s">
        <v>281</v>
      </c>
      <c r="D4" s="144"/>
      <c r="E4" s="113"/>
      <c r="F4" s="113"/>
      <c r="G4" s="113"/>
      <c r="H4" s="64"/>
    </row>
    <row r="5" spans="2:8" ht="18" customHeight="1" thickBot="1">
      <c r="B5" s="64"/>
      <c r="C5" s="145" t="s">
        <v>178</v>
      </c>
      <c r="D5" s="144"/>
      <c r="E5" s="113"/>
      <c r="F5" s="113"/>
      <c r="G5" s="113"/>
      <c r="H5" s="64"/>
    </row>
    <row r="6" spans="2:8" ht="15" customHeight="1" thickBot="1">
      <c r="B6" s="64"/>
      <c r="C6" s="64" t="s">
        <v>249</v>
      </c>
      <c r="D6" s="144"/>
      <c r="E6" s="113"/>
      <c r="F6" s="113"/>
      <c r="G6" s="113"/>
      <c r="H6" s="64"/>
    </row>
    <row r="7" spans="2:8" ht="15.75" customHeight="1" thickBot="1">
      <c r="B7" s="62"/>
      <c r="C7" s="114" t="s">
        <v>147</v>
      </c>
      <c r="D7" s="146"/>
      <c r="E7" s="62"/>
      <c r="F7" s="62"/>
      <c r="G7" s="62"/>
      <c r="H7" s="115"/>
    </row>
    <row r="8" spans="2:8" ht="42" customHeight="1" thickBot="1">
      <c r="B8" s="113" t="s">
        <v>10</v>
      </c>
      <c r="C8" s="62" t="s">
        <v>250</v>
      </c>
      <c r="D8" s="144" t="s">
        <v>155</v>
      </c>
      <c r="E8" s="113">
        <v>13.5</v>
      </c>
      <c r="F8" s="116"/>
      <c r="G8" s="116"/>
      <c r="H8" s="64"/>
    </row>
    <row r="9" spans="2:8" ht="22.5" customHeight="1" thickBot="1">
      <c r="B9" s="62"/>
      <c r="C9" s="114" t="s">
        <v>207</v>
      </c>
      <c r="D9" s="146"/>
      <c r="E9" s="62"/>
      <c r="F9" s="118"/>
      <c r="G9" s="116"/>
      <c r="H9" s="62"/>
    </row>
    <row r="10" spans="2:8" ht="33.75" customHeight="1" thickBot="1">
      <c r="B10" s="113" t="s">
        <v>11</v>
      </c>
      <c r="C10" s="113" t="s">
        <v>251</v>
      </c>
      <c r="D10" s="144" t="s">
        <v>155</v>
      </c>
      <c r="E10" s="113">
        <v>0.45</v>
      </c>
      <c r="F10" s="116"/>
      <c r="G10" s="116"/>
      <c r="H10" s="113"/>
    </row>
    <row r="11" spans="2:8" ht="36" customHeight="1" thickBot="1">
      <c r="B11" s="62"/>
      <c r="C11" s="114" t="s">
        <v>156</v>
      </c>
      <c r="D11" s="146"/>
      <c r="E11" s="62"/>
      <c r="F11" s="118"/>
      <c r="G11" s="116"/>
      <c r="H11" s="62"/>
    </row>
    <row r="12" spans="2:8" ht="24" customHeight="1" thickBot="1">
      <c r="B12" s="113" t="s">
        <v>12</v>
      </c>
      <c r="C12" s="113" t="s">
        <v>252</v>
      </c>
      <c r="D12" s="144" t="s">
        <v>155</v>
      </c>
      <c r="E12" s="113">
        <v>4.5</v>
      </c>
      <c r="F12" s="116"/>
      <c r="G12" s="116"/>
      <c r="H12" s="113"/>
    </row>
    <row r="13" spans="2:8" ht="16.5" thickBot="1">
      <c r="B13" s="113" t="s">
        <v>13</v>
      </c>
      <c r="C13" s="113" t="s">
        <v>253</v>
      </c>
      <c r="D13" s="144" t="s">
        <v>155</v>
      </c>
      <c r="E13" s="113">
        <v>0.75</v>
      </c>
      <c r="F13" s="116"/>
      <c r="G13" s="116"/>
      <c r="H13" s="113"/>
    </row>
    <row r="14" spans="2:8" ht="21.75" customHeight="1" thickBot="1">
      <c r="B14" s="113"/>
      <c r="C14" s="117" t="s">
        <v>189</v>
      </c>
      <c r="D14" s="144"/>
      <c r="E14" s="113"/>
      <c r="F14" s="116"/>
      <c r="G14" s="116"/>
      <c r="H14" s="113"/>
    </row>
    <row r="15" spans="2:8" ht="37.5" customHeight="1" thickBot="1">
      <c r="B15" s="113"/>
      <c r="C15" s="114" t="s">
        <v>190</v>
      </c>
      <c r="D15" s="144"/>
      <c r="E15" s="113"/>
      <c r="F15" s="116"/>
      <c r="G15" s="116"/>
      <c r="H15" s="113"/>
    </row>
    <row r="16" spans="2:8" ht="16.5" thickBot="1">
      <c r="B16" s="113" t="s">
        <v>14</v>
      </c>
      <c r="C16" s="62" t="s">
        <v>210</v>
      </c>
      <c r="D16" s="146" t="s">
        <v>211</v>
      </c>
      <c r="E16" s="62">
        <v>20.9</v>
      </c>
      <c r="F16" s="118"/>
      <c r="G16" s="116"/>
      <c r="H16" s="62"/>
    </row>
    <row r="17" spans="2:8" ht="16.5" thickBot="1">
      <c r="B17" s="113" t="s">
        <v>16</v>
      </c>
      <c r="C17" s="62" t="s">
        <v>254</v>
      </c>
      <c r="D17" s="146" t="s">
        <v>211</v>
      </c>
      <c r="E17" s="62">
        <v>287.89999999999998</v>
      </c>
      <c r="F17" s="118"/>
      <c r="G17" s="116"/>
      <c r="H17" s="62"/>
    </row>
    <row r="18" spans="2:8" ht="16.5" thickBot="1">
      <c r="B18" s="113"/>
      <c r="C18" s="62"/>
      <c r="D18" s="146"/>
      <c r="E18" s="62"/>
      <c r="F18" s="118"/>
      <c r="G18" s="116"/>
      <c r="H18" s="62"/>
    </row>
    <row r="19" spans="2:8" ht="24" customHeight="1" thickBot="1">
      <c r="B19" s="113"/>
      <c r="C19" s="147" t="s">
        <v>282</v>
      </c>
      <c r="D19" s="146"/>
      <c r="E19" s="62"/>
      <c r="F19" s="118"/>
      <c r="G19" s="116"/>
      <c r="H19" s="62"/>
    </row>
    <row r="20" spans="2:8" ht="25.5" customHeight="1" thickBot="1">
      <c r="B20" s="62"/>
      <c r="C20" s="117" t="s">
        <v>283</v>
      </c>
      <c r="D20" s="146"/>
      <c r="E20" s="62"/>
      <c r="F20" s="118"/>
      <c r="G20" s="116"/>
      <c r="H20" s="62"/>
    </row>
    <row r="21" spans="2:8" ht="32.25" customHeight="1" thickBot="1">
      <c r="B21" s="113"/>
      <c r="C21" s="64" t="s">
        <v>159</v>
      </c>
      <c r="D21" s="144"/>
      <c r="E21" s="113"/>
      <c r="F21" s="116"/>
      <c r="G21" s="116"/>
      <c r="H21" s="113"/>
    </row>
    <row r="22" spans="2:8" ht="33.75" customHeight="1" thickBot="1">
      <c r="B22" s="113"/>
      <c r="C22" s="113" t="s">
        <v>255</v>
      </c>
      <c r="D22" s="146"/>
      <c r="E22" s="62"/>
      <c r="F22" s="118"/>
      <c r="G22" s="116"/>
      <c r="H22" s="62"/>
    </row>
    <row r="23" spans="2:8" ht="22.5" customHeight="1" thickBot="1">
      <c r="B23" s="113" t="s">
        <v>17</v>
      </c>
      <c r="C23" s="148" t="s">
        <v>256</v>
      </c>
      <c r="D23" s="146" t="s">
        <v>161</v>
      </c>
      <c r="E23" s="62">
        <v>4</v>
      </c>
      <c r="F23" s="118"/>
      <c r="G23" s="116"/>
      <c r="H23" s="62"/>
    </row>
    <row r="24" spans="2:8" ht="21" customHeight="1" thickBot="1">
      <c r="B24" s="113" t="s">
        <v>52</v>
      </c>
      <c r="C24" s="148" t="s">
        <v>257</v>
      </c>
      <c r="D24" s="146" t="s">
        <v>161</v>
      </c>
      <c r="E24" s="62">
        <v>16</v>
      </c>
      <c r="F24" s="118"/>
      <c r="G24" s="116"/>
      <c r="H24" s="62"/>
    </row>
    <row r="25" spans="2:8" ht="21" customHeight="1" thickBot="1">
      <c r="B25" s="113" t="s">
        <v>53</v>
      </c>
      <c r="C25" s="148" t="s">
        <v>258</v>
      </c>
      <c r="D25" s="146" t="s">
        <v>161</v>
      </c>
      <c r="E25" s="62">
        <v>4</v>
      </c>
      <c r="F25" s="118"/>
      <c r="G25" s="116"/>
      <c r="H25" s="62"/>
    </row>
    <row r="26" spans="2:8" ht="17.25" customHeight="1" thickBot="1">
      <c r="B26" s="113" t="s">
        <v>54</v>
      </c>
      <c r="C26" s="148" t="s">
        <v>258</v>
      </c>
      <c r="D26" s="146" t="s">
        <v>161</v>
      </c>
      <c r="E26" s="62">
        <v>4</v>
      </c>
      <c r="F26" s="118"/>
      <c r="G26" s="116"/>
      <c r="H26" s="62"/>
    </row>
    <row r="27" spans="2:8" ht="36.75" customHeight="1" thickBot="1">
      <c r="B27" s="113" t="s">
        <v>55</v>
      </c>
      <c r="C27" s="113" t="s">
        <v>259</v>
      </c>
      <c r="D27" s="144" t="s">
        <v>161</v>
      </c>
      <c r="E27" s="113">
        <v>16</v>
      </c>
      <c r="F27" s="116"/>
      <c r="G27" s="116"/>
      <c r="H27" s="113"/>
    </row>
    <row r="28" spans="2:8" ht="23.25" customHeight="1" thickBot="1">
      <c r="B28" s="62" t="s">
        <v>56</v>
      </c>
      <c r="C28" s="62" t="s">
        <v>260</v>
      </c>
      <c r="D28" s="146" t="s">
        <v>161</v>
      </c>
      <c r="E28" s="62">
        <v>20</v>
      </c>
      <c r="F28" s="118"/>
      <c r="G28" s="116"/>
      <c r="H28" s="62"/>
    </row>
    <row r="29" spans="2:8" ht="16.5" thickBot="1">
      <c r="B29" s="113"/>
      <c r="C29" s="117" t="s">
        <v>261</v>
      </c>
      <c r="D29" s="144"/>
      <c r="E29" s="113"/>
      <c r="F29" s="116"/>
      <c r="G29" s="116"/>
      <c r="H29" s="113"/>
    </row>
    <row r="30" spans="2:8" ht="24.75" customHeight="1" thickBot="1">
      <c r="B30" s="113" t="s">
        <v>10</v>
      </c>
      <c r="C30" s="113" t="s">
        <v>262</v>
      </c>
      <c r="D30" s="144" t="s">
        <v>161</v>
      </c>
      <c r="E30" s="113">
        <v>15</v>
      </c>
      <c r="F30" s="116"/>
      <c r="G30" s="116"/>
      <c r="H30" s="113"/>
    </row>
    <row r="31" spans="2:8" ht="28.5" customHeight="1" thickBot="1">
      <c r="B31" s="113" t="s">
        <v>11</v>
      </c>
      <c r="C31" s="113" t="s">
        <v>263</v>
      </c>
      <c r="D31" s="144" t="s">
        <v>168</v>
      </c>
      <c r="E31" s="113">
        <v>8.4</v>
      </c>
      <c r="F31" s="116"/>
      <c r="G31" s="116"/>
      <c r="H31" s="113"/>
    </row>
    <row r="32" spans="2:8" ht="16.5" thickBot="1">
      <c r="B32" s="113"/>
      <c r="C32" s="113"/>
      <c r="D32" s="144"/>
      <c r="E32" s="113"/>
      <c r="F32" s="116"/>
      <c r="G32" s="116"/>
      <c r="H32" s="113"/>
    </row>
    <row r="33" spans="2:8" ht="22.5" customHeight="1" thickBot="1">
      <c r="B33" s="113"/>
      <c r="C33" s="117" t="s">
        <v>264</v>
      </c>
      <c r="D33" s="144"/>
      <c r="E33" s="113"/>
      <c r="F33" s="116"/>
      <c r="G33" s="116"/>
      <c r="H33" s="113"/>
    </row>
    <row r="34" spans="2:8" ht="21" customHeight="1" thickBot="1">
      <c r="B34" s="113" t="s">
        <v>12</v>
      </c>
      <c r="C34" s="113" t="s">
        <v>265</v>
      </c>
      <c r="D34" s="144" t="s">
        <v>161</v>
      </c>
      <c r="E34" s="113">
        <v>4</v>
      </c>
      <c r="F34" s="116"/>
      <c r="G34" s="116"/>
      <c r="H34" s="113"/>
    </row>
    <row r="35" spans="2:8" ht="16.5" thickBot="1">
      <c r="B35" s="113"/>
      <c r="C35" s="113"/>
      <c r="D35" s="144"/>
      <c r="E35" s="113"/>
      <c r="F35" s="116"/>
      <c r="G35" s="116"/>
      <c r="H35" s="113"/>
    </row>
    <row r="36" spans="2:8" ht="18.75" customHeight="1" thickBot="1">
      <c r="B36" s="113"/>
      <c r="C36" s="117" t="s">
        <v>266</v>
      </c>
      <c r="D36" s="144"/>
      <c r="E36" s="113"/>
      <c r="F36" s="116"/>
      <c r="G36" s="116"/>
      <c r="H36" s="113"/>
    </row>
    <row r="37" spans="2:8" ht="16.5" thickBot="1">
      <c r="B37" s="113"/>
      <c r="C37" s="117"/>
      <c r="D37" s="144"/>
      <c r="E37" s="113"/>
      <c r="F37" s="116"/>
      <c r="G37" s="116"/>
      <c r="H37" s="113"/>
    </row>
    <row r="38" spans="2:8" ht="33" customHeight="1" thickBot="1">
      <c r="B38" s="113" t="s">
        <v>13</v>
      </c>
      <c r="C38" s="113" t="s">
        <v>267</v>
      </c>
      <c r="D38" s="144" t="s">
        <v>161</v>
      </c>
      <c r="E38" s="113">
        <v>9</v>
      </c>
      <c r="F38" s="116"/>
      <c r="G38" s="116"/>
      <c r="H38" s="113"/>
    </row>
    <row r="39" spans="2:8" ht="21" customHeight="1" thickBot="1">
      <c r="B39" s="113" t="s">
        <v>14</v>
      </c>
      <c r="C39" s="113" t="s">
        <v>268</v>
      </c>
      <c r="D39" s="144" t="s">
        <v>168</v>
      </c>
      <c r="E39" s="113">
        <v>8.4</v>
      </c>
      <c r="F39" s="116"/>
      <c r="G39" s="116"/>
      <c r="H39" s="113"/>
    </row>
    <row r="40" spans="2:8" ht="21" customHeight="1" thickBot="1">
      <c r="B40" s="113" t="s">
        <v>16</v>
      </c>
      <c r="C40" s="113" t="s">
        <v>269</v>
      </c>
      <c r="D40" s="144" t="s">
        <v>149</v>
      </c>
      <c r="E40" s="113">
        <v>40</v>
      </c>
      <c r="F40" s="116"/>
      <c r="G40" s="116"/>
      <c r="H40" s="113"/>
    </row>
    <row r="41" spans="2:8" ht="16.5" thickBot="1">
      <c r="B41" s="113"/>
      <c r="C41" s="113"/>
      <c r="D41" s="144"/>
      <c r="E41" s="113"/>
      <c r="F41" s="116"/>
      <c r="G41" s="116"/>
      <c r="H41" s="113"/>
    </row>
    <row r="42" spans="2:8" ht="20.25" customHeight="1" thickBot="1">
      <c r="B42" s="113"/>
      <c r="C42" s="117" t="s">
        <v>270</v>
      </c>
      <c r="D42" s="144"/>
      <c r="E42" s="113"/>
      <c r="F42" s="116"/>
      <c r="G42" s="116"/>
      <c r="H42" s="113"/>
    </row>
    <row r="43" spans="2:8" ht="17.25" customHeight="1" thickBot="1">
      <c r="B43" s="113" t="s">
        <v>17</v>
      </c>
      <c r="C43" s="113" t="s">
        <v>271</v>
      </c>
      <c r="D43" s="144" t="s">
        <v>161</v>
      </c>
      <c r="E43" s="113">
        <v>32</v>
      </c>
      <c r="F43" s="116"/>
      <c r="G43" s="116"/>
      <c r="H43" s="113"/>
    </row>
    <row r="44" spans="2:8" ht="20.25" customHeight="1" thickBot="1">
      <c r="B44" s="113" t="s">
        <v>52</v>
      </c>
      <c r="C44" s="113" t="s">
        <v>272</v>
      </c>
      <c r="D44" s="144" t="s">
        <v>168</v>
      </c>
      <c r="E44" s="113">
        <v>50.4</v>
      </c>
      <c r="F44" s="116"/>
      <c r="G44" s="116"/>
      <c r="H44" s="113"/>
    </row>
    <row r="45" spans="2:8" ht="21.75" customHeight="1" thickBot="1">
      <c r="B45" s="113" t="s">
        <v>53</v>
      </c>
      <c r="C45" s="113" t="s">
        <v>273</v>
      </c>
      <c r="D45" s="144" t="s">
        <v>161</v>
      </c>
      <c r="E45" s="113">
        <v>8</v>
      </c>
      <c r="F45" s="116"/>
      <c r="G45" s="116"/>
      <c r="H45" s="113"/>
    </row>
    <row r="46" spans="2:8" ht="25.5" customHeight="1" thickBot="1">
      <c r="B46" s="113" t="s">
        <v>54</v>
      </c>
      <c r="C46" s="113" t="s">
        <v>273</v>
      </c>
      <c r="D46" s="144" t="s">
        <v>161</v>
      </c>
      <c r="E46" s="113">
        <v>1</v>
      </c>
      <c r="F46" s="116"/>
      <c r="G46" s="116"/>
      <c r="H46" s="113"/>
    </row>
    <row r="47" spans="2:8" ht="16.5" thickBot="1">
      <c r="B47" s="113"/>
      <c r="C47" s="113"/>
      <c r="D47" s="144"/>
      <c r="E47" s="113"/>
      <c r="F47" s="116"/>
      <c r="G47" s="116"/>
      <c r="H47" s="113"/>
    </row>
    <row r="48" spans="2:8" ht="21" customHeight="1" thickBot="1">
      <c r="B48" s="113"/>
      <c r="C48" s="117" t="s">
        <v>274</v>
      </c>
      <c r="D48" s="144"/>
      <c r="E48" s="113"/>
      <c r="F48" s="116"/>
      <c r="G48" s="116"/>
      <c r="H48" s="113"/>
    </row>
    <row r="49" spans="2:8" ht="32.25" customHeight="1" thickBot="1">
      <c r="B49" s="113" t="s">
        <v>55</v>
      </c>
      <c r="C49" s="113" t="s">
        <v>275</v>
      </c>
      <c r="D49" s="144" t="s">
        <v>161</v>
      </c>
      <c r="E49" s="113">
        <v>24</v>
      </c>
      <c r="F49" s="116"/>
      <c r="G49" s="116"/>
      <c r="H49" s="113"/>
    </row>
    <row r="50" spans="2:8" ht="16.5" thickBot="1">
      <c r="B50" s="113"/>
      <c r="C50" s="113"/>
      <c r="D50" s="144"/>
      <c r="E50" s="113"/>
      <c r="F50" s="116"/>
      <c r="G50" s="116"/>
      <c r="H50" s="113"/>
    </row>
    <row r="51" spans="2:8" ht="19.5" customHeight="1" thickBot="1">
      <c r="B51" s="113"/>
      <c r="C51" s="117" t="s">
        <v>276</v>
      </c>
      <c r="D51" s="144"/>
      <c r="E51" s="113"/>
      <c r="F51" s="116"/>
      <c r="G51" s="116"/>
      <c r="H51" s="113"/>
    </row>
    <row r="52" spans="2:8" ht="16.5" thickBot="1">
      <c r="B52" s="113"/>
      <c r="C52" s="117"/>
      <c r="D52" s="144"/>
      <c r="E52" s="113"/>
      <c r="F52" s="116"/>
      <c r="G52" s="116"/>
      <c r="H52" s="113"/>
    </row>
    <row r="53" spans="2:8" ht="18" customHeight="1" thickBot="1">
      <c r="B53" s="113" t="s">
        <v>56</v>
      </c>
      <c r="C53" s="113" t="s">
        <v>277</v>
      </c>
      <c r="D53" s="144" t="s">
        <v>161</v>
      </c>
      <c r="E53" s="113">
        <v>1</v>
      </c>
      <c r="F53" s="116"/>
      <c r="G53" s="116"/>
      <c r="H53" s="64"/>
    </row>
    <row r="54" spans="2:8" ht="16.5" thickBot="1">
      <c r="B54" s="113"/>
      <c r="C54" s="113"/>
      <c r="D54" s="144"/>
      <c r="E54" s="113"/>
      <c r="F54" s="116"/>
      <c r="G54" s="116"/>
      <c r="H54" s="64"/>
    </row>
    <row r="55" spans="2:8" ht="21" customHeight="1" thickBot="1">
      <c r="B55" s="113"/>
      <c r="C55" s="117" t="s">
        <v>193</v>
      </c>
      <c r="D55" s="144"/>
      <c r="E55" s="113"/>
      <c r="F55" s="116"/>
      <c r="G55" s="116"/>
      <c r="H55" s="64"/>
    </row>
    <row r="56" spans="2:8" ht="49.5" customHeight="1" thickBot="1">
      <c r="B56" s="113" t="s">
        <v>35</v>
      </c>
      <c r="C56" s="113" t="s">
        <v>278</v>
      </c>
      <c r="D56" s="144" t="s">
        <v>35</v>
      </c>
      <c r="E56" s="113">
        <v>100</v>
      </c>
      <c r="F56" s="116"/>
      <c r="G56" s="116"/>
      <c r="H56" s="113"/>
    </row>
    <row r="57" spans="2:8" ht="33" customHeight="1" thickBot="1">
      <c r="B57" s="113" t="s">
        <v>57</v>
      </c>
      <c r="C57" s="113" t="s">
        <v>279</v>
      </c>
      <c r="D57" s="144" t="s">
        <v>161</v>
      </c>
      <c r="E57" s="113">
        <v>1</v>
      </c>
      <c r="F57" s="116"/>
      <c r="G57" s="116"/>
      <c r="H57" s="113"/>
    </row>
    <row r="58" spans="2:8" ht="16.5" thickBot="1">
      <c r="B58" s="64"/>
      <c r="C58" s="277" t="s">
        <v>280</v>
      </c>
      <c r="D58" s="277"/>
      <c r="E58" s="277"/>
      <c r="F58" s="277"/>
      <c r="G58" s="63"/>
      <c r="H58" s="64"/>
    </row>
  </sheetData>
  <mergeCells count="7">
    <mergeCell ref="G2:H2"/>
    <mergeCell ref="C58:F58"/>
    <mergeCell ref="B2:B3"/>
    <mergeCell ref="C2:C3"/>
    <mergeCell ref="D2:D3"/>
    <mergeCell ref="E2:E3"/>
    <mergeCell ref="F2: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H90"/>
  <sheetViews>
    <sheetView topLeftCell="A79" workbookViewId="0">
      <selection activeCell="F8" sqref="F8:H90"/>
    </sheetView>
  </sheetViews>
  <sheetFormatPr defaultRowHeight="15"/>
  <cols>
    <col min="3" max="3" width="32.28515625" customWidth="1"/>
    <col min="6" max="6" width="12.85546875" customWidth="1"/>
    <col min="7" max="7" width="12.140625" customWidth="1"/>
    <col min="8" max="8" width="6.85546875" customWidth="1"/>
  </cols>
  <sheetData>
    <row r="1" spans="1:8" ht="15.75" thickBot="1"/>
    <row r="2" spans="1:8" ht="16.5" customHeight="1" thickBot="1">
      <c r="B2" s="125"/>
      <c r="C2" s="126"/>
      <c r="D2" s="279" t="s">
        <v>2</v>
      </c>
      <c r="E2" s="279" t="s">
        <v>3</v>
      </c>
      <c r="F2" s="279" t="s">
        <v>18</v>
      </c>
      <c r="G2" s="281" t="s">
        <v>5</v>
      </c>
      <c r="H2" s="282"/>
    </row>
    <row r="3" spans="1:8" ht="16.5" thickBot="1">
      <c r="B3" s="127" t="s">
        <v>19</v>
      </c>
      <c r="C3" s="128" t="s">
        <v>20</v>
      </c>
      <c r="D3" s="280"/>
      <c r="E3" s="280"/>
      <c r="F3" s="280"/>
      <c r="G3" s="128" t="s">
        <v>6</v>
      </c>
      <c r="H3" s="128" t="s">
        <v>21</v>
      </c>
    </row>
    <row r="4" spans="1:8" ht="15.75">
      <c r="B4" s="129"/>
      <c r="C4" s="46" t="s">
        <v>200</v>
      </c>
      <c r="D4" s="130"/>
      <c r="E4" s="130"/>
      <c r="F4" s="130"/>
      <c r="G4" s="130"/>
      <c r="H4" s="130"/>
    </row>
    <row r="5" spans="1:8" ht="15.75">
      <c r="B5" s="35"/>
      <c r="C5" s="131" t="s">
        <v>201</v>
      </c>
      <c r="D5" s="132"/>
      <c r="E5" s="132"/>
      <c r="F5" s="132"/>
      <c r="G5" s="56"/>
      <c r="H5" s="46"/>
    </row>
    <row r="6" spans="1:8" s="13" customFormat="1" ht="43.5" customHeight="1">
      <c r="B6" s="35"/>
      <c r="C6" s="46" t="s">
        <v>202</v>
      </c>
      <c r="D6" s="132"/>
      <c r="E6" s="132"/>
      <c r="F6" s="132"/>
      <c r="G6" s="56"/>
      <c r="H6" s="46"/>
    </row>
    <row r="7" spans="1:8" ht="25.5" customHeight="1" thickBot="1">
      <c r="B7" s="39"/>
      <c r="C7" s="36" t="s">
        <v>147</v>
      </c>
      <c r="D7" s="132"/>
      <c r="E7" s="132"/>
      <c r="F7" s="132"/>
      <c r="G7" s="56"/>
      <c r="H7" s="46"/>
    </row>
    <row r="8" spans="1:8" ht="15.75" customHeight="1" thickBot="1">
      <c r="B8" s="47" t="s">
        <v>10</v>
      </c>
      <c r="C8" s="47" t="s">
        <v>179</v>
      </c>
      <c r="D8" s="133" t="s">
        <v>149</v>
      </c>
      <c r="E8" s="133">
        <v>11.6</v>
      </c>
      <c r="F8" s="133"/>
      <c r="G8" s="110"/>
      <c r="H8" s="14"/>
    </row>
    <row r="9" spans="1:8" ht="36" customHeight="1" thickBot="1">
      <c r="B9" s="47" t="s">
        <v>11</v>
      </c>
      <c r="C9" s="47" t="s">
        <v>203</v>
      </c>
      <c r="D9" s="133" t="s">
        <v>155</v>
      </c>
      <c r="E9" s="133">
        <v>8</v>
      </c>
      <c r="F9" s="133"/>
      <c r="G9" s="110"/>
      <c r="H9" s="14"/>
    </row>
    <row r="10" spans="1:8" ht="15.75" customHeight="1" thickBot="1">
      <c r="B10" s="47"/>
      <c r="C10" s="47"/>
      <c r="D10" s="133"/>
      <c r="E10" s="133"/>
      <c r="F10" s="133"/>
      <c r="G10" s="110"/>
      <c r="H10" s="14"/>
    </row>
    <row r="11" spans="1:8" ht="31.5" customHeight="1" thickBot="1">
      <c r="B11" s="47"/>
      <c r="C11" s="111" t="s">
        <v>204</v>
      </c>
      <c r="D11" s="133"/>
      <c r="E11" s="133"/>
      <c r="F11" s="133"/>
      <c r="G11" s="110"/>
      <c r="H11" s="14"/>
    </row>
    <row r="12" spans="1:8" ht="15.75" customHeight="1" thickBot="1">
      <c r="B12" s="47" t="s">
        <v>12</v>
      </c>
      <c r="C12" s="47" t="s">
        <v>205</v>
      </c>
      <c r="D12" s="133" t="s">
        <v>155</v>
      </c>
      <c r="E12" s="133">
        <v>5.28</v>
      </c>
      <c r="F12" s="133"/>
      <c r="G12" s="110"/>
      <c r="H12" s="14"/>
    </row>
    <row r="13" spans="1:8" ht="16.5" thickBot="1">
      <c r="B13" s="47"/>
      <c r="C13" s="111" t="s">
        <v>180</v>
      </c>
      <c r="D13" s="133"/>
      <c r="E13" s="133"/>
      <c r="F13" s="133"/>
      <c r="G13" s="110"/>
      <c r="H13" s="14"/>
    </row>
    <row r="14" spans="1:8" ht="15.75" customHeight="1" thickBot="1">
      <c r="A14" s="13"/>
      <c r="B14" s="47" t="s">
        <v>13</v>
      </c>
      <c r="C14" s="47" t="s">
        <v>181</v>
      </c>
      <c r="D14" s="133" t="s">
        <v>149</v>
      </c>
      <c r="E14" s="133">
        <v>12.9</v>
      </c>
      <c r="F14" s="133"/>
      <c r="G14" s="110"/>
      <c r="H14" s="14"/>
    </row>
    <row r="15" spans="1:8" ht="32.25" thickBot="1">
      <c r="A15" s="13"/>
      <c r="B15" s="47" t="s">
        <v>14</v>
      </c>
      <c r="C15" s="47" t="s">
        <v>182</v>
      </c>
      <c r="D15" s="133" t="s">
        <v>149</v>
      </c>
      <c r="E15" s="133">
        <v>12.9</v>
      </c>
      <c r="F15" s="133"/>
      <c r="G15" s="110"/>
      <c r="H15" s="14"/>
    </row>
    <row r="16" spans="1:8" ht="15.75" customHeight="1" thickBot="1">
      <c r="A16" s="13"/>
      <c r="B16" s="47" t="s">
        <v>16</v>
      </c>
      <c r="C16" s="47" t="s">
        <v>206</v>
      </c>
      <c r="D16" s="133" t="s">
        <v>149</v>
      </c>
      <c r="E16" s="133">
        <v>12.9</v>
      </c>
      <c r="F16" s="133"/>
      <c r="G16" s="110"/>
      <c r="H16" s="14"/>
    </row>
    <row r="17" spans="1:8" ht="16.5" thickBot="1">
      <c r="A17" s="13"/>
      <c r="B17" s="47"/>
      <c r="C17" s="47"/>
      <c r="D17" s="133"/>
      <c r="E17" s="133"/>
      <c r="F17" s="133"/>
      <c r="G17" s="110"/>
      <c r="H17" s="14"/>
    </row>
    <row r="18" spans="1:8" ht="15.75" customHeight="1" thickBot="1">
      <c r="A18" s="13"/>
      <c r="B18" s="47"/>
      <c r="C18" s="111" t="s">
        <v>183</v>
      </c>
      <c r="D18" s="133"/>
      <c r="E18" s="133"/>
      <c r="F18" s="133"/>
      <c r="G18" s="110"/>
      <c r="H18" s="14"/>
    </row>
    <row r="19" spans="1:8" ht="95.25" thickBot="1">
      <c r="A19" s="13"/>
      <c r="B19" s="47" t="s">
        <v>17</v>
      </c>
      <c r="C19" s="47" t="s">
        <v>184</v>
      </c>
      <c r="D19" s="133" t="s">
        <v>149</v>
      </c>
      <c r="E19" s="133">
        <v>12.9</v>
      </c>
      <c r="F19" s="133"/>
      <c r="G19" s="110"/>
      <c r="H19" s="47"/>
    </row>
    <row r="20" spans="1:8" ht="16.5" thickBot="1">
      <c r="B20" s="47"/>
      <c r="C20" s="47"/>
      <c r="D20" s="133"/>
      <c r="E20" s="133"/>
      <c r="F20" s="133"/>
      <c r="G20" s="110"/>
      <c r="H20" s="47"/>
    </row>
    <row r="21" spans="1:8" ht="16.5" thickBot="1">
      <c r="B21" s="47"/>
      <c r="C21" s="111" t="s">
        <v>207</v>
      </c>
      <c r="D21" s="133"/>
      <c r="E21" s="133"/>
      <c r="F21" s="133"/>
      <c r="G21" s="110"/>
      <c r="H21" s="47"/>
    </row>
    <row r="22" spans="1:8" ht="15.75" customHeight="1" thickBot="1">
      <c r="B22" s="47" t="s">
        <v>52</v>
      </c>
      <c r="C22" s="47" t="s">
        <v>208</v>
      </c>
      <c r="D22" s="133" t="s">
        <v>155</v>
      </c>
      <c r="E22" s="133">
        <v>0.3</v>
      </c>
      <c r="F22" s="133"/>
      <c r="G22" s="110"/>
      <c r="H22" s="47"/>
    </row>
    <row r="23" spans="1:8" ht="32.25" thickBot="1">
      <c r="B23" s="47"/>
      <c r="C23" s="111" t="s">
        <v>156</v>
      </c>
      <c r="D23" s="133"/>
      <c r="E23" s="133"/>
      <c r="F23" s="133"/>
      <c r="G23" s="110"/>
      <c r="H23" s="47"/>
    </row>
    <row r="24" spans="1:8" ht="15.75" customHeight="1" thickBot="1">
      <c r="B24" s="47"/>
      <c r="C24" s="47" t="s">
        <v>187</v>
      </c>
      <c r="D24" s="133" t="s">
        <v>149</v>
      </c>
      <c r="E24" s="133">
        <v>12.9</v>
      </c>
      <c r="F24" s="134"/>
      <c r="G24" s="110"/>
      <c r="H24" s="47"/>
    </row>
    <row r="25" spans="1:8" ht="16.5" thickBot="1">
      <c r="B25" s="47" t="s">
        <v>53</v>
      </c>
      <c r="C25" s="47" t="s">
        <v>209</v>
      </c>
      <c r="D25" s="133" t="s">
        <v>155</v>
      </c>
      <c r="E25" s="133">
        <v>1.1000000000000001</v>
      </c>
      <c r="F25" s="134"/>
      <c r="G25" s="110"/>
      <c r="H25" s="47"/>
    </row>
    <row r="26" spans="1:8" ht="16.5" thickBot="1">
      <c r="B26" s="47"/>
      <c r="C26" s="111" t="s">
        <v>189</v>
      </c>
      <c r="D26" s="133"/>
      <c r="E26" s="133"/>
      <c r="F26" s="134"/>
      <c r="G26" s="110"/>
      <c r="H26" s="47"/>
    </row>
    <row r="27" spans="1:8" ht="32.25" thickBot="1">
      <c r="B27" s="47"/>
      <c r="C27" s="111" t="s">
        <v>190</v>
      </c>
      <c r="D27" s="133"/>
      <c r="E27" s="133"/>
      <c r="F27" s="133"/>
      <c r="G27" s="110"/>
      <c r="H27" s="47"/>
    </row>
    <row r="28" spans="1:8" s="13" customFormat="1" ht="32.25" thickBot="1">
      <c r="B28" s="47"/>
      <c r="C28" s="111" t="s">
        <v>191</v>
      </c>
      <c r="D28" s="133"/>
      <c r="E28" s="133"/>
      <c r="F28" s="133"/>
      <c r="G28" s="110"/>
      <c r="H28" s="47"/>
    </row>
    <row r="29" spans="1:8" ht="79.5" thickBot="1">
      <c r="B29" s="47" t="s">
        <v>54</v>
      </c>
      <c r="C29" s="47" t="s">
        <v>192</v>
      </c>
      <c r="D29" s="133" t="s">
        <v>149</v>
      </c>
      <c r="E29" s="133">
        <v>12.9</v>
      </c>
      <c r="F29" s="133"/>
      <c r="G29" s="110"/>
      <c r="H29" s="47"/>
    </row>
    <row r="30" spans="1:8" ht="16.5" thickBot="1">
      <c r="B30" s="47" t="s">
        <v>55</v>
      </c>
      <c r="C30" s="135" t="s">
        <v>210</v>
      </c>
      <c r="D30" s="133" t="s">
        <v>211</v>
      </c>
      <c r="E30" s="133">
        <v>11</v>
      </c>
      <c r="F30" s="134"/>
      <c r="G30" s="110"/>
      <c r="H30" s="47"/>
    </row>
    <row r="31" spans="1:8" ht="16.5" thickBot="1">
      <c r="B31" s="47" t="s">
        <v>56</v>
      </c>
      <c r="C31" s="135" t="s">
        <v>212</v>
      </c>
      <c r="D31" s="133" t="s">
        <v>211</v>
      </c>
      <c r="E31" s="133">
        <v>16.5</v>
      </c>
      <c r="F31" s="134"/>
      <c r="G31" s="110"/>
      <c r="H31" s="47"/>
    </row>
    <row r="32" spans="1:8" ht="16.5" thickBot="1">
      <c r="B32" s="47"/>
      <c r="C32" s="111" t="s">
        <v>213</v>
      </c>
      <c r="D32" s="133"/>
      <c r="E32" s="133"/>
      <c r="F32" s="133"/>
      <c r="G32" s="110"/>
      <c r="H32" s="47"/>
    </row>
    <row r="33" spans="2:8" ht="95.25" thickBot="1">
      <c r="B33" s="47"/>
      <c r="C33" s="135" t="s">
        <v>214</v>
      </c>
      <c r="D33" s="133"/>
      <c r="E33" s="133"/>
      <c r="F33" s="133"/>
      <c r="G33" s="110"/>
      <c r="H33" s="47"/>
    </row>
    <row r="34" spans="2:8" s="52" customFormat="1" ht="16.5" thickBot="1">
      <c r="B34" s="47" t="s">
        <v>35</v>
      </c>
      <c r="C34" s="135" t="s">
        <v>215</v>
      </c>
      <c r="D34" s="133" t="s">
        <v>149</v>
      </c>
      <c r="E34" s="133">
        <v>13.2</v>
      </c>
      <c r="F34" s="134"/>
      <c r="G34" s="110"/>
      <c r="H34" s="47"/>
    </row>
    <row r="35" spans="2:8" s="52" customFormat="1" ht="16.5" thickBot="1">
      <c r="B35" s="47"/>
      <c r="C35" s="111"/>
      <c r="D35" s="133"/>
      <c r="E35" s="133"/>
      <c r="F35" s="133"/>
      <c r="G35" s="110"/>
      <c r="H35" s="47"/>
    </row>
    <row r="36" spans="2:8" s="52" customFormat="1" ht="16.5" thickBot="1">
      <c r="B36" s="47"/>
      <c r="C36" s="111" t="s">
        <v>216</v>
      </c>
      <c r="D36" s="133"/>
      <c r="E36" s="133"/>
      <c r="F36" s="136"/>
      <c r="G36" s="110"/>
      <c r="H36" s="14"/>
    </row>
    <row r="37" spans="2:8" s="52" customFormat="1" ht="16.5" thickBot="1">
      <c r="B37" s="47"/>
      <c r="C37" s="111" t="s">
        <v>217</v>
      </c>
      <c r="D37" s="133"/>
      <c r="E37" s="133"/>
      <c r="F37" s="136"/>
      <c r="G37" s="110"/>
      <c r="H37" s="14"/>
    </row>
    <row r="38" spans="2:8" s="52" customFormat="1" ht="16.5" thickBot="1">
      <c r="B38" s="47"/>
      <c r="C38" s="111" t="s">
        <v>213</v>
      </c>
      <c r="D38" s="133"/>
      <c r="E38" s="133"/>
      <c r="F38" s="136"/>
      <c r="G38" s="110"/>
      <c r="H38" s="14"/>
    </row>
    <row r="39" spans="2:8" s="52" customFormat="1" ht="95.25" thickBot="1">
      <c r="B39" s="47" t="s">
        <v>10</v>
      </c>
      <c r="C39" s="47" t="s">
        <v>218</v>
      </c>
      <c r="D39" s="133" t="s">
        <v>149</v>
      </c>
      <c r="E39" s="133">
        <v>17.600000000000001</v>
      </c>
      <c r="F39" s="134"/>
      <c r="G39" s="110"/>
      <c r="H39" s="47"/>
    </row>
    <row r="40" spans="2:8" ht="15.75" customHeight="1" thickBot="1">
      <c r="B40" s="47"/>
      <c r="C40" s="111" t="s">
        <v>156</v>
      </c>
      <c r="D40" s="133"/>
      <c r="E40" s="133"/>
      <c r="F40" s="136"/>
      <c r="G40" s="110"/>
      <c r="H40" s="14"/>
    </row>
    <row r="41" spans="2:8" ht="16.5" thickBot="1">
      <c r="B41" s="47" t="s">
        <v>11</v>
      </c>
      <c r="C41" s="47" t="s">
        <v>219</v>
      </c>
      <c r="D41" s="133" t="s">
        <v>155</v>
      </c>
      <c r="E41" s="133">
        <v>0.55000000000000004</v>
      </c>
      <c r="F41" s="134"/>
      <c r="G41" s="110"/>
      <c r="H41" s="47"/>
    </row>
    <row r="42" spans="2:8" ht="15.75" customHeight="1" thickBot="1">
      <c r="B42" s="47"/>
      <c r="C42" s="111" t="s">
        <v>220</v>
      </c>
      <c r="D42" s="133"/>
      <c r="E42" s="133"/>
      <c r="F42" s="133"/>
      <c r="G42" s="110"/>
      <c r="H42" s="47"/>
    </row>
    <row r="43" spans="2:8" ht="16.5" thickBot="1">
      <c r="B43" s="47" t="s">
        <v>12</v>
      </c>
      <c r="C43" s="47" t="s">
        <v>221</v>
      </c>
      <c r="D43" s="133" t="s">
        <v>149</v>
      </c>
      <c r="E43" s="133">
        <v>5.3</v>
      </c>
      <c r="F43" s="133"/>
      <c r="G43" s="110"/>
      <c r="H43" s="47"/>
    </row>
    <row r="44" spans="2:8" ht="16.5" thickBot="1">
      <c r="B44" s="47"/>
      <c r="C44" s="111" t="s">
        <v>189</v>
      </c>
      <c r="D44" s="133"/>
      <c r="E44" s="133"/>
      <c r="F44" s="136"/>
      <c r="G44" s="110"/>
      <c r="H44" s="14"/>
    </row>
    <row r="45" spans="2:8" ht="32.25" thickBot="1">
      <c r="B45" s="54"/>
      <c r="C45" s="108" t="s">
        <v>190</v>
      </c>
      <c r="D45" s="137"/>
      <c r="E45" s="137"/>
      <c r="F45" s="137"/>
      <c r="G45" s="110"/>
      <c r="H45" s="54"/>
    </row>
    <row r="46" spans="2:8" ht="16.5" thickBot="1">
      <c r="B46" s="47" t="s">
        <v>13</v>
      </c>
      <c r="C46" s="47" t="s">
        <v>222</v>
      </c>
      <c r="D46" s="133" t="s">
        <v>211</v>
      </c>
      <c r="E46" s="133">
        <v>13.5</v>
      </c>
      <c r="F46" s="133"/>
      <c r="G46" s="110"/>
      <c r="H46" s="47"/>
    </row>
    <row r="47" spans="2:8" s="13" customFormat="1" ht="16.5" thickBot="1">
      <c r="B47" s="47" t="s">
        <v>14</v>
      </c>
      <c r="C47" s="47" t="s">
        <v>223</v>
      </c>
      <c r="D47" s="133" t="s">
        <v>211</v>
      </c>
      <c r="E47" s="133">
        <v>31.3</v>
      </c>
      <c r="F47" s="133"/>
      <c r="G47" s="110"/>
      <c r="H47" s="47"/>
    </row>
    <row r="48" spans="2:8" s="13" customFormat="1" ht="16.5" thickBot="1">
      <c r="B48" s="47"/>
      <c r="C48" s="111"/>
      <c r="D48" s="133"/>
      <c r="E48" s="133"/>
      <c r="F48" s="136"/>
      <c r="G48" s="110"/>
      <c r="H48" s="14"/>
    </row>
    <row r="49" spans="2:8" s="13" customFormat="1" ht="16.5" thickBot="1">
      <c r="B49" s="54"/>
      <c r="C49" s="108" t="s">
        <v>224</v>
      </c>
      <c r="D49" s="137"/>
      <c r="E49" s="137"/>
      <c r="F49" s="138"/>
      <c r="G49" s="110"/>
      <c r="H49" s="109"/>
    </row>
    <row r="50" spans="2:8" s="13" customFormat="1" ht="32.25" thickBot="1">
      <c r="B50" s="47" t="s">
        <v>17</v>
      </c>
      <c r="C50" s="47" t="s">
        <v>225</v>
      </c>
      <c r="D50" s="133" t="s">
        <v>226</v>
      </c>
      <c r="E50" s="133">
        <v>23.8</v>
      </c>
      <c r="F50" s="133"/>
      <c r="G50" s="110"/>
      <c r="H50" s="14"/>
    </row>
    <row r="51" spans="2:8" s="13" customFormat="1" ht="16.5" thickBot="1">
      <c r="B51" s="47" t="s">
        <v>52</v>
      </c>
      <c r="C51" s="47" t="s">
        <v>227</v>
      </c>
      <c r="D51" s="133" t="s">
        <v>228</v>
      </c>
      <c r="E51" s="133">
        <v>8.8000000000000007</v>
      </c>
      <c r="F51" s="133"/>
      <c r="G51" s="110"/>
      <c r="H51" s="14"/>
    </row>
    <row r="52" spans="2:8" s="13" customFormat="1" ht="16.5" thickBot="1">
      <c r="B52" s="47"/>
      <c r="C52" s="111" t="s">
        <v>229</v>
      </c>
      <c r="D52" s="133"/>
      <c r="E52" s="133"/>
      <c r="F52" s="133"/>
      <c r="G52" s="110"/>
      <c r="H52" s="14"/>
    </row>
    <row r="53" spans="2:8" ht="32.25" thickBot="1">
      <c r="B53" s="47" t="s">
        <v>53</v>
      </c>
      <c r="C53" s="47" t="s">
        <v>230</v>
      </c>
      <c r="D53" s="133" t="s">
        <v>228</v>
      </c>
      <c r="E53" s="133">
        <v>13.6</v>
      </c>
      <c r="F53" s="133"/>
      <c r="G53" s="110"/>
      <c r="H53" s="14"/>
    </row>
    <row r="54" spans="2:8" ht="48" thickBot="1">
      <c r="B54" s="47"/>
      <c r="C54" s="111" t="s">
        <v>231</v>
      </c>
      <c r="D54" s="133"/>
      <c r="E54" s="137"/>
      <c r="F54" s="133"/>
      <c r="G54" s="110"/>
      <c r="H54" s="14"/>
    </row>
    <row r="55" spans="2:8" ht="79.5" thickBot="1">
      <c r="B55" s="47" t="s">
        <v>54</v>
      </c>
      <c r="C55" s="47" t="s">
        <v>232</v>
      </c>
      <c r="D55" s="133" t="s">
        <v>233</v>
      </c>
      <c r="E55" s="133">
        <v>11.6</v>
      </c>
      <c r="F55" s="133"/>
      <c r="G55" s="110"/>
      <c r="H55" s="14"/>
    </row>
    <row r="56" spans="2:8" ht="16.5" thickBot="1">
      <c r="B56" s="47"/>
      <c r="C56" s="47"/>
      <c r="D56" s="133"/>
      <c r="E56" s="133"/>
      <c r="F56" s="133"/>
      <c r="G56" s="110"/>
      <c r="H56" s="14"/>
    </row>
    <row r="57" spans="2:8" ht="16.5" thickBot="1">
      <c r="B57" s="14"/>
      <c r="C57" s="111" t="s">
        <v>234</v>
      </c>
      <c r="D57" s="133"/>
      <c r="E57" s="133"/>
      <c r="F57" s="136"/>
      <c r="G57" s="110"/>
      <c r="H57" s="14"/>
    </row>
    <row r="58" spans="2:8" ht="16.5" thickBot="1">
      <c r="B58" s="14"/>
      <c r="C58" s="111" t="s">
        <v>235</v>
      </c>
      <c r="D58" s="133"/>
      <c r="E58" s="133"/>
      <c r="F58" s="136"/>
      <c r="G58" s="110"/>
      <c r="H58" s="14"/>
    </row>
    <row r="59" spans="2:8" ht="32.25" thickBot="1">
      <c r="B59" s="47" t="s">
        <v>55</v>
      </c>
      <c r="C59" s="47" t="s">
        <v>236</v>
      </c>
      <c r="D59" s="133" t="s">
        <v>161</v>
      </c>
      <c r="E59" s="133">
        <v>1</v>
      </c>
      <c r="F59" s="134"/>
      <c r="G59" s="110"/>
      <c r="H59" s="14"/>
    </row>
    <row r="60" spans="2:8" ht="16.5" thickBot="1">
      <c r="B60" s="47"/>
      <c r="C60" s="47"/>
      <c r="D60" s="133"/>
      <c r="E60" s="133"/>
      <c r="F60" s="134"/>
      <c r="G60" s="110"/>
      <c r="H60" s="14"/>
    </row>
    <row r="61" spans="2:8" ht="16.5" thickBot="1">
      <c r="B61" s="47"/>
      <c r="C61" s="111" t="s">
        <v>237</v>
      </c>
      <c r="D61" s="133"/>
      <c r="E61" s="133"/>
      <c r="F61" s="134"/>
      <c r="G61" s="110"/>
      <c r="H61" s="14"/>
    </row>
    <row r="62" spans="2:8" ht="205.5" thickBot="1">
      <c r="B62" s="47"/>
      <c r="C62" s="47" t="s">
        <v>238</v>
      </c>
      <c r="D62" s="133"/>
      <c r="E62" s="133"/>
      <c r="F62" s="134"/>
      <c r="G62" s="110"/>
      <c r="H62" s="14"/>
    </row>
    <row r="63" spans="2:8" ht="48" thickBot="1">
      <c r="B63" s="47" t="s">
        <v>56</v>
      </c>
      <c r="C63" s="47" t="s">
        <v>239</v>
      </c>
      <c r="D63" s="133" t="s">
        <v>161</v>
      </c>
      <c r="E63" s="133">
        <v>1</v>
      </c>
      <c r="F63" s="134"/>
      <c r="G63" s="110"/>
      <c r="H63" s="14"/>
    </row>
    <row r="64" spans="2:8" ht="28.5" customHeight="1" thickBot="1">
      <c r="B64" s="47"/>
      <c r="C64" s="47"/>
      <c r="D64" s="133"/>
      <c r="E64" s="133"/>
      <c r="F64" s="134"/>
      <c r="G64" s="110"/>
      <c r="H64" s="14"/>
    </row>
    <row r="65" spans="2:8" ht="16.5" thickBot="1">
      <c r="B65" s="47"/>
      <c r="C65" s="111" t="s">
        <v>240</v>
      </c>
      <c r="D65" s="133"/>
      <c r="E65" s="133"/>
      <c r="F65" s="134"/>
      <c r="G65" s="110"/>
      <c r="H65" s="14"/>
    </row>
    <row r="66" spans="2:8" ht="41.25" customHeight="1" thickBot="1">
      <c r="B66" s="47" t="s">
        <v>35</v>
      </c>
      <c r="C66" s="111" t="s">
        <v>241</v>
      </c>
      <c r="D66" s="133"/>
      <c r="E66" s="133"/>
      <c r="F66" s="134"/>
      <c r="G66" s="110"/>
      <c r="H66" s="14"/>
    </row>
    <row r="67" spans="2:8" ht="16.5" thickBot="1">
      <c r="B67" s="47" t="s">
        <v>57</v>
      </c>
      <c r="C67" s="47" t="s">
        <v>242</v>
      </c>
      <c r="D67" s="133" t="s">
        <v>149</v>
      </c>
      <c r="E67" s="133">
        <v>14.5</v>
      </c>
      <c r="F67" s="133"/>
      <c r="G67" s="110"/>
      <c r="H67" s="14"/>
    </row>
    <row r="68" spans="2:8" ht="32.25" thickBot="1">
      <c r="B68" s="47" t="s">
        <v>58</v>
      </c>
      <c r="C68" s="47" t="s">
        <v>243</v>
      </c>
      <c r="D68" s="133" t="s">
        <v>149</v>
      </c>
      <c r="E68" s="133">
        <v>14.5</v>
      </c>
      <c r="F68" s="133"/>
      <c r="G68" s="110"/>
      <c r="H68" s="14"/>
    </row>
    <row r="69" spans="2:8" ht="16.5" thickBot="1">
      <c r="B69" s="47" t="s">
        <v>59</v>
      </c>
      <c r="C69" s="47" t="s">
        <v>244</v>
      </c>
      <c r="D69" s="133"/>
      <c r="E69" s="133"/>
      <c r="F69" s="133"/>
      <c r="G69" s="110"/>
      <c r="H69" s="14"/>
    </row>
    <row r="70" spans="2:8" ht="32.25" thickBot="1">
      <c r="B70" s="47" t="s">
        <v>60</v>
      </c>
      <c r="C70" s="47" t="s">
        <v>245</v>
      </c>
      <c r="D70" s="133" t="s">
        <v>149</v>
      </c>
      <c r="E70" s="133">
        <v>14.5</v>
      </c>
      <c r="F70" s="133"/>
      <c r="G70" s="110"/>
      <c r="H70" s="14"/>
    </row>
    <row r="71" spans="2:8" ht="16.5" thickBot="1">
      <c r="B71" s="14"/>
      <c r="C71" s="111" t="s">
        <v>246</v>
      </c>
      <c r="D71" s="133"/>
      <c r="E71" s="133"/>
      <c r="F71" s="133"/>
      <c r="G71" s="110"/>
      <c r="H71" s="14"/>
    </row>
    <row r="72" spans="2:8" ht="16.5" thickBot="1">
      <c r="B72" s="47" t="s">
        <v>10</v>
      </c>
      <c r="C72" s="47" t="s">
        <v>247</v>
      </c>
      <c r="D72" s="133" t="s">
        <v>149</v>
      </c>
      <c r="E72" s="133">
        <v>11.6</v>
      </c>
      <c r="F72" s="133"/>
      <c r="G72" s="110"/>
      <c r="H72" s="14"/>
    </row>
    <row r="73" spans="2:8" ht="32.25" thickBot="1">
      <c r="B73" s="47"/>
      <c r="C73" s="14" t="s">
        <v>248</v>
      </c>
      <c r="D73" s="133"/>
      <c r="E73" s="133"/>
      <c r="F73" s="133"/>
      <c r="G73" s="110"/>
      <c r="H73" s="14"/>
    </row>
    <row r="74" spans="2:8" ht="16.5" thickBot="1">
      <c r="B74" s="47" t="s">
        <v>11</v>
      </c>
      <c r="C74" s="47" t="s">
        <v>67</v>
      </c>
      <c r="D74" s="133" t="s">
        <v>66</v>
      </c>
      <c r="E74" s="133">
        <v>1</v>
      </c>
      <c r="F74" s="133"/>
      <c r="G74" s="110"/>
      <c r="H74" s="14"/>
    </row>
    <row r="75" spans="2:8" ht="16.5" thickBot="1">
      <c r="B75" s="47" t="s">
        <v>12</v>
      </c>
      <c r="C75" s="47" t="s">
        <v>68</v>
      </c>
      <c r="D75" s="133" t="s">
        <v>66</v>
      </c>
      <c r="E75" s="133">
        <v>1</v>
      </c>
      <c r="F75" s="133"/>
      <c r="G75" s="110"/>
      <c r="H75" s="14"/>
    </row>
    <row r="76" spans="2:8" ht="16.5" thickBot="1">
      <c r="B76" s="47" t="s">
        <v>13</v>
      </c>
      <c r="C76" s="47" t="s">
        <v>69</v>
      </c>
      <c r="D76" s="133" t="s">
        <v>66</v>
      </c>
      <c r="E76" s="133">
        <v>3</v>
      </c>
      <c r="F76" s="133"/>
      <c r="G76" s="110"/>
      <c r="H76" s="14"/>
    </row>
    <row r="77" spans="2:8" ht="16.5" thickBot="1">
      <c r="B77" s="47" t="s">
        <v>14</v>
      </c>
      <c r="C77" s="47" t="s">
        <v>70</v>
      </c>
      <c r="D77" s="133" t="s">
        <v>66</v>
      </c>
      <c r="E77" s="133">
        <v>4</v>
      </c>
      <c r="F77" s="133"/>
      <c r="G77" s="110"/>
      <c r="H77" s="14"/>
    </row>
    <row r="78" spans="2:8" ht="16.5" thickBot="1">
      <c r="B78" s="47" t="s">
        <v>16</v>
      </c>
      <c r="C78" s="47" t="s">
        <v>71</v>
      </c>
      <c r="D78" s="133" t="s">
        <v>66</v>
      </c>
      <c r="E78" s="133">
        <v>3</v>
      </c>
      <c r="F78" s="133"/>
      <c r="G78" s="110"/>
      <c r="H78" s="14"/>
    </row>
    <row r="79" spans="2:8" ht="16.5" thickBot="1">
      <c r="B79" s="47" t="s">
        <v>17</v>
      </c>
      <c r="C79" s="47" t="s">
        <v>72</v>
      </c>
      <c r="D79" s="133" t="s">
        <v>66</v>
      </c>
      <c r="E79" s="133">
        <v>1</v>
      </c>
      <c r="F79" s="133"/>
      <c r="G79" s="110"/>
      <c r="H79" s="14"/>
    </row>
    <row r="80" spans="2:8" ht="16.5" thickBot="1">
      <c r="B80" s="47" t="s">
        <v>52</v>
      </c>
      <c r="C80" s="47" t="s">
        <v>73</v>
      </c>
      <c r="D80" s="133" t="s">
        <v>66</v>
      </c>
      <c r="E80" s="133">
        <v>3</v>
      </c>
      <c r="F80" s="133"/>
      <c r="G80" s="110"/>
      <c r="H80" s="14"/>
    </row>
    <row r="81" spans="2:8" ht="16.5" thickBot="1">
      <c r="B81" s="47" t="s">
        <v>53</v>
      </c>
      <c r="C81" s="47" t="s">
        <v>74</v>
      </c>
      <c r="D81" s="133" t="s">
        <v>66</v>
      </c>
      <c r="E81" s="133">
        <v>10</v>
      </c>
      <c r="F81" s="133"/>
      <c r="G81" s="110"/>
      <c r="H81" s="14"/>
    </row>
    <row r="82" spans="2:8" ht="16.5" thickBot="1">
      <c r="B82" s="47" t="s">
        <v>54</v>
      </c>
      <c r="C82" s="47" t="s">
        <v>75</v>
      </c>
      <c r="D82" s="133" t="s">
        <v>66</v>
      </c>
      <c r="E82" s="133">
        <v>2</v>
      </c>
      <c r="F82" s="133"/>
      <c r="G82" s="110"/>
      <c r="H82" s="14"/>
    </row>
    <row r="83" spans="2:8" ht="16.5" thickBot="1">
      <c r="B83" s="47" t="s">
        <v>55</v>
      </c>
      <c r="C83" s="47" t="s">
        <v>76</v>
      </c>
      <c r="D83" s="133" t="s">
        <v>66</v>
      </c>
      <c r="E83" s="133">
        <v>2</v>
      </c>
      <c r="F83" s="133"/>
      <c r="G83" s="110"/>
      <c r="H83" s="14"/>
    </row>
    <row r="84" spans="2:8" ht="16.5" thickBot="1">
      <c r="B84" s="47" t="s">
        <v>56</v>
      </c>
      <c r="C84" s="47" t="s">
        <v>77</v>
      </c>
      <c r="D84" s="133" t="s">
        <v>66</v>
      </c>
      <c r="E84" s="133">
        <v>2</v>
      </c>
      <c r="F84" s="133"/>
      <c r="G84" s="110"/>
      <c r="H84" s="14"/>
    </row>
    <row r="85" spans="2:8" ht="16.5" thickBot="1">
      <c r="B85" s="47" t="s">
        <v>35</v>
      </c>
      <c r="C85" s="47" t="s">
        <v>78</v>
      </c>
      <c r="D85" s="133" t="s">
        <v>66</v>
      </c>
      <c r="E85" s="133">
        <v>2</v>
      </c>
      <c r="F85" s="133"/>
      <c r="G85" s="110"/>
      <c r="H85" s="14"/>
    </row>
    <row r="86" spans="2:8" ht="16.5" thickBot="1">
      <c r="B86" s="47" t="s">
        <v>57</v>
      </c>
      <c r="C86" s="47" t="s">
        <v>79</v>
      </c>
      <c r="D86" s="133" t="s">
        <v>66</v>
      </c>
      <c r="E86" s="133">
        <v>2</v>
      </c>
      <c r="F86" s="133"/>
      <c r="G86" s="110"/>
      <c r="H86" s="14"/>
    </row>
    <row r="87" spans="2:8" ht="16.5" thickBot="1">
      <c r="B87" s="47" t="s">
        <v>58</v>
      </c>
      <c r="C87" s="47" t="s">
        <v>80</v>
      </c>
      <c r="D87" s="133" t="s">
        <v>66</v>
      </c>
      <c r="E87" s="133">
        <v>2</v>
      </c>
      <c r="F87" s="133"/>
      <c r="G87" s="110"/>
      <c r="H87" s="14"/>
    </row>
    <row r="88" spans="2:8" ht="16.5" thickBot="1">
      <c r="B88" s="47" t="s">
        <v>59</v>
      </c>
      <c r="C88" s="47" t="s">
        <v>81</v>
      </c>
      <c r="D88" s="133" t="s">
        <v>66</v>
      </c>
      <c r="E88" s="133">
        <v>2</v>
      </c>
      <c r="F88" s="133"/>
      <c r="G88" s="110"/>
      <c r="H88" s="14"/>
    </row>
    <row r="89" spans="2:8" ht="16.5" thickBot="1">
      <c r="B89" s="47" t="s">
        <v>60</v>
      </c>
      <c r="C89" s="47" t="s">
        <v>82</v>
      </c>
      <c r="D89" s="133" t="s">
        <v>66</v>
      </c>
      <c r="E89" s="133">
        <v>2</v>
      </c>
      <c r="F89" s="133"/>
      <c r="G89" s="110"/>
      <c r="H89" s="14"/>
    </row>
    <row r="90" spans="2:8" ht="30" thickBot="1">
      <c r="B90" s="26"/>
      <c r="C90" s="139" t="s">
        <v>198</v>
      </c>
      <c r="D90" s="140"/>
      <c r="E90" s="140"/>
      <c r="F90" s="140"/>
      <c r="G90" s="141"/>
      <c r="H90" s="142"/>
    </row>
  </sheetData>
  <mergeCells count="4">
    <mergeCell ref="D2:D3"/>
    <mergeCell ref="E2:E3"/>
    <mergeCell ref="F2:F3"/>
    <mergeCell ref="G2:H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2:H33"/>
  <sheetViews>
    <sheetView workbookViewId="0">
      <selection activeCell="J12" sqref="J12"/>
    </sheetView>
  </sheetViews>
  <sheetFormatPr defaultRowHeight="15"/>
  <cols>
    <col min="3" max="3" width="31.7109375" customWidth="1"/>
    <col min="4" max="4" width="6.28515625" customWidth="1"/>
    <col min="5" max="5" width="5.28515625" customWidth="1"/>
    <col min="6" max="6" width="13.85546875" customWidth="1"/>
    <col min="7" max="7" width="12.7109375" customWidth="1"/>
    <col min="8" max="8" width="5.7109375" customWidth="1"/>
  </cols>
  <sheetData>
    <row r="2" spans="1:8" ht="15.75" thickBot="1"/>
    <row r="3" spans="1:8" ht="15.75" customHeight="1" thickBot="1">
      <c r="A3" s="13"/>
      <c r="B3" s="283" t="s">
        <v>19</v>
      </c>
      <c r="C3" s="283" t="s">
        <v>20</v>
      </c>
      <c r="D3" s="283" t="s">
        <v>2</v>
      </c>
      <c r="E3" s="283" t="s">
        <v>3</v>
      </c>
      <c r="F3" s="283" t="s">
        <v>4</v>
      </c>
      <c r="G3" s="275" t="s">
        <v>5</v>
      </c>
      <c r="H3" s="275"/>
    </row>
    <row r="4" spans="1:8" s="13" customFormat="1" ht="15.75" thickBot="1">
      <c r="B4" s="283"/>
      <c r="C4" s="283"/>
      <c r="D4" s="283"/>
      <c r="E4" s="283"/>
      <c r="F4" s="283"/>
      <c r="G4" s="82" t="s">
        <v>6</v>
      </c>
      <c r="H4" s="82" t="s">
        <v>21</v>
      </c>
    </row>
    <row r="5" spans="1:8" s="13" customFormat="1" ht="21" customHeight="1" thickBot="1">
      <c r="B5" s="82"/>
      <c r="C5" s="82" t="s">
        <v>177</v>
      </c>
      <c r="D5" s="119"/>
      <c r="E5" s="119"/>
      <c r="F5" s="119"/>
      <c r="G5" s="119"/>
      <c r="H5" s="82"/>
    </row>
    <row r="6" spans="1:8" ht="17.25" customHeight="1" thickBot="1">
      <c r="A6" s="13"/>
      <c r="B6" s="82"/>
      <c r="C6" s="82" t="s">
        <v>199</v>
      </c>
      <c r="D6" s="119"/>
      <c r="E6" s="119"/>
      <c r="F6" s="119"/>
      <c r="G6" s="119"/>
      <c r="H6" s="82"/>
    </row>
    <row r="7" spans="1:8" ht="19.5" customHeight="1" thickBot="1">
      <c r="A7" s="13"/>
      <c r="B7" s="82"/>
      <c r="C7" s="82" t="s">
        <v>178</v>
      </c>
      <c r="D7" s="119"/>
      <c r="E7" s="119"/>
      <c r="F7" s="119"/>
      <c r="G7" s="119"/>
      <c r="H7" s="82"/>
    </row>
    <row r="8" spans="1:8" ht="15.75" thickBot="1">
      <c r="B8" s="77"/>
      <c r="C8" s="120" t="s">
        <v>147</v>
      </c>
      <c r="D8" s="77"/>
      <c r="E8" s="77"/>
      <c r="F8" s="77"/>
      <c r="G8" s="77"/>
      <c r="H8" s="121"/>
    </row>
    <row r="9" spans="1:8" ht="75.75" thickBot="1">
      <c r="B9" s="119" t="s">
        <v>10</v>
      </c>
      <c r="C9" s="119" t="s">
        <v>179</v>
      </c>
      <c r="D9" s="119" t="s">
        <v>149</v>
      </c>
      <c r="E9" s="119">
        <v>72.099999999999994</v>
      </c>
      <c r="F9" s="119"/>
      <c r="G9" s="122"/>
      <c r="H9" s="82"/>
    </row>
    <row r="10" spans="1:8" ht="15.75" thickBot="1">
      <c r="B10" s="119"/>
      <c r="C10" s="123" t="s">
        <v>180</v>
      </c>
      <c r="D10" s="119"/>
      <c r="E10" s="119"/>
      <c r="F10" s="119"/>
      <c r="G10" s="122"/>
      <c r="H10" s="82"/>
    </row>
    <row r="11" spans="1:8" ht="45.75" thickBot="1">
      <c r="B11" s="119" t="s">
        <v>13</v>
      </c>
      <c r="C11" s="119" t="s">
        <v>181</v>
      </c>
      <c r="D11" s="119" t="s">
        <v>149</v>
      </c>
      <c r="E11" s="119">
        <v>72.099999999999994</v>
      </c>
      <c r="F11" s="119"/>
      <c r="G11" s="122"/>
      <c r="H11" s="82"/>
    </row>
    <row r="12" spans="1:8" ht="32.25" customHeight="1" thickBot="1">
      <c r="B12" s="119" t="s">
        <v>14</v>
      </c>
      <c r="C12" s="119" t="s">
        <v>182</v>
      </c>
      <c r="D12" s="119" t="s">
        <v>149</v>
      </c>
      <c r="E12" s="119">
        <v>72.099999999999994</v>
      </c>
      <c r="F12" s="119"/>
      <c r="G12" s="122"/>
      <c r="H12" s="82"/>
    </row>
    <row r="13" spans="1:8" ht="15.75" thickBot="1">
      <c r="B13" s="119"/>
      <c r="C13" s="119"/>
      <c r="D13" s="119"/>
      <c r="E13" s="119"/>
      <c r="F13" s="119"/>
      <c r="G13" s="122"/>
      <c r="H13" s="82"/>
    </row>
    <row r="14" spans="1:8" ht="15.75" thickBot="1">
      <c r="B14" s="119"/>
      <c r="C14" s="120" t="s">
        <v>183</v>
      </c>
      <c r="D14" s="119"/>
      <c r="E14" s="119"/>
      <c r="F14" s="119"/>
      <c r="G14" s="122"/>
      <c r="H14" s="82"/>
    </row>
    <row r="15" spans="1:8" ht="90.75" thickBot="1">
      <c r="B15" s="119" t="s">
        <v>16</v>
      </c>
      <c r="C15" s="119" t="s">
        <v>184</v>
      </c>
      <c r="D15" s="119" t="s">
        <v>149</v>
      </c>
      <c r="E15" s="119">
        <v>72.099999999999994</v>
      </c>
      <c r="F15" s="119"/>
      <c r="G15" s="122"/>
      <c r="H15" s="119"/>
    </row>
    <row r="16" spans="1:8" ht="15.75" thickBot="1">
      <c r="B16" s="119"/>
      <c r="C16" s="123" t="s">
        <v>185</v>
      </c>
      <c r="D16" s="119"/>
      <c r="E16" s="119"/>
      <c r="F16" s="119"/>
      <c r="G16" s="122"/>
      <c r="H16" s="119"/>
    </row>
    <row r="17" spans="2:8" ht="75.75" thickBot="1">
      <c r="B17" s="119" t="s">
        <v>17</v>
      </c>
      <c r="C17" s="119" t="s">
        <v>186</v>
      </c>
      <c r="D17" s="119" t="s">
        <v>149</v>
      </c>
      <c r="E17" s="119">
        <v>72.099999999999994</v>
      </c>
      <c r="F17" s="119"/>
      <c r="G17" s="122"/>
      <c r="H17" s="82"/>
    </row>
    <row r="18" spans="2:8" ht="15.75" thickBot="1">
      <c r="B18" s="119"/>
      <c r="C18" s="119"/>
      <c r="D18" s="119"/>
      <c r="E18" s="119"/>
      <c r="F18" s="119"/>
      <c r="G18" s="122"/>
      <c r="H18" s="119"/>
    </row>
    <row r="19" spans="2:8" ht="30.75" thickBot="1">
      <c r="B19" s="77"/>
      <c r="C19" s="120" t="s">
        <v>156</v>
      </c>
      <c r="D19" s="77"/>
      <c r="E19" s="77"/>
      <c r="F19" s="77"/>
      <c r="G19" s="122"/>
      <c r="H19" s="77"/>
    </row>
    <row r="20" spans="2:8" ht="15.75" thickBot="1">
      <c r="B20" s="119" t="s">
        <v>52</v>
      </c>
      <c r="C20" s="119" t="s">
        <v>187</v>
      </c>
      <c r="D20" s="119" t="s">
        <v>149</v>
      </c>
      <c r="E20" s="119">
        <v>72.099999999999994</v>
      </c>
      <c r="F20" s="122"/>
      <c r="G20" s="122"/>
      <c r="H20" s="119"/>
    </row>
    <row r="21" spans="2:8" ht="15.75" thickBot="1">
      <c r="B21" s="119" t="s">
        <v>53</v>
      </c>
      <c r="C21" s="119" t="s">
        <v>188</v>
      </c>
      <c r="D21" s="119" t="s">
        <v>155</v>
      </c>
      <c r="E21" s="119">
        <v>3.85</v>
      </c>
      <c r="F21" s="122"/>
      <c r="G21" s="122"/>
      <c r="H21" s="119"/>
    </row>
    <row r="22" spans="2:8" ht="15.75" thickBot="1">
      <c r="B22" s="119"/>
      <c r="C22" s="119"/>
      <c r="D22" s="119"/>
      <c r="E22" s="119"/>
      <c r="F22" s="122"/>
      <c r="G22" s="122"/>
      <c r="H22" s="119"/>
    </row>
    <row r="23" spans="2:8" ht="15.75" thickBot="1">
      <c r="B23" s="119"/>
      <c r="C23" s="123" t="s">
        <v>189</v>
      </c>
      <c r="D23" s="119"/>
      <c r="E23" s="119"/>
      <c r="F23" s="122"/>
      <c r="G23" s="122"/>
      <c r="H23" s="119"/>
    </row>
    <row r="24" spans="2:8" ht="30.75" thickBot="1">
      <c r="B24" s="77"/>
      <c r="C24" s="120" t="s">
        <v>190</v>
      </c>
      <c r="D24" s="77"/>
      <c r="E24" s="77"/>
      <c r="F24" s="77"/>
      <c r="G24" s="122"/>
      <c r="H24" s="77"/>
    </row>
    <row r="25" spans="2:8" ht="30.75" thickBot="1">
      <c r="B25" s="119"/>
      <c r="C25" s="123" t="s">
        <v>191</v>
      </c>
      <c r="D25" s="119"/>
      <c r="E25" s="119"/>
      <c r="F25" s="119"/>
      <c r="G25" s="122"/>
      <c r="H25" s="119"/>
    </row>
    <row r="26" spans="2:8" ht="75.75" thickBot="1">
      <c r="B26" s="77" t="s">
        <v>54</v>
      </c>
      <c r="C26" s="77" t="s">
        <v>192</v>
      </c>
      <c r="D26" s="77" t="s">
        <v>149</v>
      </c>
      <c r="E26" s="77">
        <v>159.5</v>
      </c>
      <c r="F26" s="77"/>
      <c r="G26" s="122"/>
      <c r="H26" s="77"/>
    </row>
    <row r="27" spans="2:8" ht="15.75" thickBot="1">
      <c r="B27" s="77"/>
      <c r="C27" s="77"/>
      <c r="D27" s="77"/>
      <c r="E27" s="77"/>
      <c r="F27" s="77"/>
      <c r="G27" s="122"/>
      <c r="H27" s="77"/>
    </row>
    <row r="28" spans="2:8" ht="15.75" thickBot="1">
      <c r="B28" s="77"/>
      <c r="C28" s="121" t="s">
        <v>193</v>
      </c>
      <c r="D28" s="77"/>
      <c r="E28" s="77"/>
      <c r="F28" s="77"/>
      <c r="G28" s="122"/>
      <c r="H28" s="77"/>
    </row>
    <row r="29" spans="2:8" ht="30.75" thickBot="1">
      <c r="B29" s="77" t="s">
        <v>55</v>
      </c>
      <c r="C29" s="77" t="s">
        <v>194</v>
      </c>
      <c r="D29" s="77" t="s">
        <v>161</v>
      </c>
      <c r="E29" s="77">
        <v>1</v>
      </c>
      <c r="F29" s="124"/>
      <c r="G29" s="122"/>
      <c r="H29" s="77"/>
    </row>
    <row r="30" spans="2:8" ht="15.75" thickBot="1">
      <c r="B30" s="77" t="s">
        <v>56</v>
      </c>
      <c r="C30" s="77" t="s">
        <v>195</v>
      </c>
      <c r="D30" s="77" t="s">
        <v>161</v>
      </c>
      <c r="E30" s="77">
        <v>1</v>
      </c>
      <c r="F30" s="124"/>
      <c r="G30" s="122"/>
      <c r="H30" s="77"/>
    </row>
    <row r="31" spans="2:8" ht="15.75" thickBot="1">
      <c r="B31" s="77"/>
      <c r="C31" s="120" t="s">
        <v>196</v>
      </c>
      <c r="D31" s="77"/>
      <c r="E31" s="77"/>
      <c r="F31" s="124"/>
      <c r="G31" s="122"/>
      <c r="H31" s="77"/>
    </row>
    <row r="32" spans="2:8" ht="15.75" thickBot="1">
      <c r="B32" s="119" t="s">
        <v>35</v>
      </c>
      <c r="C32" s="119" t="s">
        <v>197</v>
      </c>
      <c r="D32" s="77" t="s">
        <v>161</v>
      </c>
      <c r="E32" s="77">
        <v>1</v>
      </c>
      <c r="F32" s="124"/>
      <c r="G32" s="122"/>
      <c r="H32" s="77"/>
    </row>
    <row r="33" spans="2:8" ht="15.75" thickBot="1">
      <c r="B33" s="119"/>
      <c r="C33" s="82" t="s">
        <v>198</v>
      </c>
      <c r="D33" s="119"/>
      <c r="E33" s="119"/>
      <c r="F33" s="119"/>
      <c r="G33" s="112"/>
      <c r="H33" s="119"/>
    </row>
  </sheetData>
  <mergeCells count="6">
    <mergeCell ref="F3:F4"/>
    <mergeCell ref="G3:H3"/>
    <mergeCell ref="B3:B4"/>
    <mergeCell ref="C3:C4"/>
    <mergeCell ref="D3:D4"/>
    <mergeCell ref="E3:E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B2:H45"/>
  <sheetViews>
    <sheetView workbookViewId="0">
      <selection activeCell="J9" sqref="J9"/>
    </sheetView>
  </sheetViews>
  <sheetFormatPr defaultRowHeight="15"/>
  <cols>
    <col min="2" max="2" width="8.140625" customWidth="1"/>
    <col min="3" max="3" width="40.42578125" customWidth="1"/>
    <col min="4" max="5" width="7.7109375" customWidth="1"/>
    <col min="7" max="7" width="10.7109375" customWidth="1"/>
    <col min="8" max="8" width="6" customWidth="1"/>
  </cols>
  <sheetData>
    <row r="2" spans="2:8" ht="15.75" thickBot="1"/>
    <row r="3" spans="2:8" ht="16.5" customHeight="1" thickBot="1">
      <c r="B3" s="258" t="s">
        <v>0</v>
      </c>
      <c r="C3" s="258" t="s">
        <v>1</v>
      </c>
      <c r="D3" s="258" t="s">
        <v>2</v>
      </c>
      <c r="E3" s="258" t="s">
        <v>3</v>
      </c>
      <c r="F3" s="258" t="s">
        <v>4</v>
      </c>
      <c r="G3" s="284" t="s">
        <v>5</v>
      </c>
      <c r="H3" s="285"/>
    </row>
    <row r="4" spans="2:8" ht="16.5" thickBot="1">
      <c r="B4" s="259"/>
      <c r="C4" s="259"/>
      <c r="D4" s="259"/>
      <c r="E4" s="259"/>
      <c r="F4" s="259"/>
      <c r="G4" s="24" t="s">
        <v>6</v>
      </c>
      <c r="H4" s="25" t="s">
        <v>21</v>
      </c>
    </row>
    <row r="5" spans="2:8" ht="45.75" customHeight="1" thickBot="1">
      <c r="B5" s="20"/>
      <c r="C5" s="19" t="s">
        <v>126</v>
      </c>
      <c r="D5" s="20"/>
      <c r="E5" s="20"/>
      <c r="F5" s="20"/>
      <c r="G5" s="21"/>
      <c r="H5" s="26"/>
    </row>
    <row r="6" spans="2:8" ht="16.5" thickBot="1">
      <c r="B6" s="101"/>
      <c r="C6" s="102" t="s">
        <v>146</v>
      </c>
      <c r="D6" s="101"/>
      <c r="E6" s="101"/>
      <c r="F6" s="101"/>
      <c r="G6" s="101"/>
      <c r="H6" s="103"/>
    </row>
    <row r="7" spans="2:8" ht="50.25" customHeight="1" thickBot="1">
      <c r="B7" s="101"/>
      <c r="C7" s="102" t="s">
        <v>147</v>
      </c>
      <c r="D7" s="101"/>
      <c r="E7" s="101"/>
      <c r="F7" s="101"/>
      <c r="G7" s="101"/>
      <c r="H7" s="103"/>
    </row>
    <row r="8" spans="2:8" ht="45.75" customHeight="1" thickBot="1">
      <c r="B8" s="101" t="s">
        <v>23</v>
      </c>
      <c r="C8" s="101" t="s">
        <v>148</v>
      </c>
      <c r="D8" s="101" t="s">
        <v>149</v>
      </c>
      <c r="E8" s="101">
        <v>1000</v>
      </c>
      <c r="F8" s="101"/>
      <c r="G8" s="104"/>
      <c r="H8" s="103"/>
    </row>
    <row r="9" spans="2:8" ht="48" customHeight="1" thickBot="1">
      <c r="B9" s="101" t="s">
        <v>11</v>
      </c>
      <c r="C9" s="101" t="s">
        <v>150</v>
      </c>
      <c r="D9" s="101" t="s">
        <v>151</v>
      </c>
      <c r="E9" s="101">
        <v>48</v>
      </c>
      <c r="F9" s="101"/>
      <c r="G9" s="104"/>
      <c r="H9" s="103"/>
    </row>
    <row r="10" spans="2:8" ht="16.5" thickBot="1">
      <c r="B10" s="101"/>
      <c r="C10" s="102" t="s">
        <v>152</v>
      </c>
      <c r="D10" s="101"/>
      <c r="E10" s="101"/>
      <c r="F10" s="101"/>
      <c r="G10" s="104"/>
      <c r="H10" s="103"/>
    </row>
    <row r="11" spans="2:8" ht="16.5" thickBot="1">
      <c r="B11" s="101"/>
      <c r="C11" s="102" t="s">
        <v>153</v>
      </c>
      <c r="D11" s="101"/>
      <c r="E11" s="101"/>
      <c r="F11" s="101"/>
      <c r="G11" s="104"/>
      <c r="H11" s="103"/>
    </row>
    <row r="12" spans="2:8" ht="32.25" thickBot="1">
      <c r="B12" s="101" t="s">
        <v>12</v>
      </c>
      <c r="C12" s="101" t="s">
        <v>154</v>
      </c>
      <c r="D12" s="101" t="s">
        <v>155</v>
      </c>
      <c r="E12" s="101">
        <v>0.2</v>
      </c>
      <c r="F12" s="104"/>
      <c r="G12" s="104"/>
      <c r="H12" s="103"/>
    </row>
    <row r="13" spans="2:8" ht="16.5" thickBot="1">
      <c r="B13" s="101"/>
      <c r="C13" s="102"/>
      <c r="D13" s="101"/>
      <c r="E13" s="101"/>
      <c r="F13" s="101"/>
      <c r="G13" s="104"/>
      <c r="H13" s="103"/>
    </row>
    <row r="14" spans="2:8" ht="32.25" thickBot="1">
      <c r="B14" s="101"/>
      <c r="C14" s="102" t="s">
        <v>156</v>
      </c>
      <c r="D14" s="101"/>
      <c r="E14" s="101"/>
      <c r="F14" s="101"/>
      <c r="G14" s="104"/>
      <c r="H14" s="103"/>
    </row>
    <row r="15" spans="2:8" ht="32.25" thickBot="1">
      <c r="B15" s="101" t="s">
        <v>13</v>
      </c>
      <c r="C15" s="101" t="s">
        <v>157</v>
      </c>
      <c r="D15" s="101" t="s">
        <v>155</v>
      </c>
      <c r="E15" s="101">
        <v>1.5</v>
      </c>
      <c r="F15" s="104"/>
      <c r="G15" s="104"/>
      <c r="H15" s="103"/>
    </row>
    <row r="16" spans="2:8" ht="16.5" thickBot="1">
      <c r="B16" s="101"/>
      <c r="C16" s="101"/>
      <c r="D16" s="101"/>
      <c r="E16" s="101"/>
      <c r="F16" s="101"/>
      <c r="G16" s="104"/>
      <c r="H16" s="103"/>
    </row>
    <row r="17" spans="2:8" ht="16.5" thickBot="1">
      <c r="B17" s="101"/>
      <c r="C17" s="102" t="s">
        <v>158</v>
      </c>
      <c r="D17" s="101"/>
      <c r="E17" s="101"/>
      <c r="F17" s="103"/>
      <c r="G17" s="104"/>
      <c r="H17" s="105"/>
    </row>
    <row r="18" spans="2:8" ht="16.5" thickBot="1">
      <c r="B18" s="101"/>
      <c r="C18" s="103" t="s">
        <v>159</v>
      </c>
      <c r="D18" s="101"/>
      <c r="E18" s="101"/>
      <c r="F18" s="103"/>
      <c r="G18" s="104"/>
      <c r="H18" s="105"/>
    </row>
    <row r="19" spans="2:8" ht="32.25" thickBot="1">
      <c r="B19" s="101" t="s">
        <v>14</v>
      </c>
      <c r="C19" s="101" t="s">
        <v>160</v>
      </c>
      <c r="D19" s="101" t="s">
        <v>161</v>
      </c>
      <c r="E19" s="104">
        <v>48</v>
      </c>
      <c r="F19" s="104"/>
      <c r="G19" s="104"/>
      <c r="H19" s="105"/>
    </row>
    <row r="20" spans="2:8" ht="48" thickBot="1">
      <c r="B20" s="101" t="s">
        <v>17</v>
      </c>
      <c r="C20" s="101" t="s">
        <v>162</v>
      </c>
      <c r="D20" s="101" t="s">
        <v>161</v>
      </c>
      <c r="E20" s="104">
        <v>12</v>
      </c>
      <c r="F20" s="104"/>
      <c r="G20" s="104"/>
      <c r="H20" s="105"/>
    </row>
    <row r="21" spans="2:8" ht="16.5" thickBot="1">
      <c r="B21" s="101"/>
      <c r="C21" s="101"/>
      <c r="D21" s="101"/>
      <c r="E21" s="104"/>
      <c r="F21" s="106"/>
      <c r="G21" s="104"/>
      <c r="H21" s="105"/>
    </row>
    <row r="22" spans="2:8" ht="16.5" thickBot="1">
      <c r="B22" s="101"/>
      <c r="C22" s="102" t="s">
        <v>163</v>
      </c>
      <c r="D22" s="101"/>
      <c r="E22" s="101"/>
      <c r="F22" s="106"/>
      <c r="G22" s="104"/>
      <c r="H22" s="105"/>
    </row>
    <row r="23" spans="2:8" ht="63.75" thickBot="1">
      <c r="B23" s="101" t="s">
        <v>55</v>
      </c>
      <c r="C23" s="101" t="s">
        <v>164</v>
      </c>
      <c r="D23" s="101" t="s">
        <v>151</v>
      </c>
      <c r="E23" s="101">
        <v>4</v>
      </c>
      <c r="F23" s="101"/>
      <c r="G23" s="104"/>
      <c r="H23" s="103"/>
    </row>
    <row r="24" spans="2:8" ht="16.5" thickBot="1">
      <c r="B24" s="101"/>
      <c r="C24" s="101"/>
      <c r="D24" s="101"/>
      <c r="E24" s="101"/>
      <c r="F24" s="103"/>
      <c r="G24" s="104"/>
      <c r="H24" s="103"/>
    </row>
    <row r="25" spans="2:8" ht="16.5" thickBot="1">
      <c r="B25" s="101"/>
      <c r="C25" s="102" t="s">
        <v>152</v>
      </c>
      <c r="D25" s="101"/>
      <c r="E25" s="101"/>
      <c r="F25" s="103"/>
      <c r="G25" s="104"/>
      <c r="H25" s="103"/>
    </row>
    <row r="26" spans="2:8" ht="16.5" thickBot="1">
      <c r="B26" s="101"/>
      <c r="C26" s="102" t="s">
        <v>153</v>
      </c>
      <c r="D26" s="101"/>
      <c r="E26" s="101"/>
      <c r="F26" s="103"/>
      <c r="G26" s="104"/>
      <c r="H26" s="103"/>
    </row>
    <row r="27" spans="2:8" ht="32.25" thickBot="1">
      <c r="B27" s="101" t="s">
        <v>35</v>
      </c>
      <c r="C27" s="101" t="s">
        <v>154</v>
      </c>
      <c r="D27" s="101" t="s">
        <v>155</v>
      </c>
      <c r="E27" s="101">
        <v>0.1</v>
      </c>
      <c r="F27" s="104"/>
      <c r="G27" s="104"/>
      <c r="H27" s="103"/>
    </row>
    <row r="28" spans="2:8" ht="16.5" thickBot="1">
      <c r="B28" s="101"/>
      <c r="C28" s="101"/>
      <c r="D28" s="101"/>
      <c r="E28" s="101"/>
      <c r="F28" s="103"/>
      <c r="G28" s="104"/>
      <c r="H28" s="103"/>
    </row>
    <row r="29" spans="2:8" ht="32.25" thickBot="1">
      <c r="B29" s="101" t="s">
        <v>57</v>
      </c>
      <c r="C29" s="102" t="s">
        <v>156</v>
      </c>
      <c r="D29" s="101"/>
      <c r="E29" s="101"/>
      <c r="F29" s="103"/>
      <c r="G29" s="104"/>
      <c r="H29" s="103"/>
    </row>
    <row r="30" spans="2:8" ht="16.5" thickBot="1">
      <c r="B30" s="101"/>
      <c r="C30" s="101" t="s">
        <v>165</v>
      </c>
      <c r="D30" s="101" t="s">
        <v>155</v>
      </c>
      <c r="E30" s="101">
        <v>0.1</v>
      </c>
      <c r="F30" s="104"/>
      <c r="G30" s="104"/>
      <c r="H30" s="103"/>
    </row>
    <row r="31" spans="2:8" ht="16.5" thickBot="1">
      <c r="B31" s="101"/>
      <c r="C31" s="101"/>
      <c r="D31" s="101"/>
      <c r="E31" s="101"/>
      <c r="F31" s="103"/>
      <c r="G31" s="104"/>
      <c r="H31" s="103"/>
    </row>
    <row r="32" spans="2:8" ht="16.5" thickBot="1">
      <c r="B32" s="101"/>
      <c r="C32" s="102" t="s">
        <v>158</v>
      </c>
      <c r="D32" s="101"/>
      <c r="E32" s="101"/>
      <c r="F32" s="103"/>
      <c r="G32" s="104"/>
      <c r="H32" s="103"/>
    </row>
    <row r="33" spans="2:8" ht="16.5" thickBot="1">
      <c r="B33" s="101"/>
      <c r="C33" s="103" t="s">
        <v>159</v>
      </c>
      <c r="D33" s="101"/>
      <c r="E33" s="101"/>
      <c r="F33" s="103"/>
      <c r="G33" s="104"/>
      <c r="H33" s="103"/>
    </row>
    <row r="34" spans="2:8" ht="32.25" thickBot="1">
      <c r="B34" s="101" t="s">
        <v>58</v>
      </c>
      <c r="C34" s="101" t="s">
        <v>166</v>
      </c>
      <c r="D34" s="101" t="s">
        <v>151</v>
      </c>
      <c r="E34" s="104">
        <v>3</v>
      </c>
      <c r="F34" s="104"/>
      <c r="G34" s="104"/>
      <c r="H34" s="105"/>
    </row>
    <row r="35" spans="2:8" ht="16.5" thickBot="1">
      <c r="B35" s="101" t="s">
        <v>59</v>
      </c>
      <c r="C35" s="101" t="s">
        <v>167</v>
      </c>
      <c r="D35" s="101" t="s">
        <v>168</v>
      </c>
      <c r="E35" s="101">
        <v>28.5</v>
      </c>
      <c r="F35" s="104"/>
      <c r="G35" s="104"/>
      <c r="H35" s="105"/>
    </row>
    <row r="36" spans="2:8" ht="16.5" thickBot="1">
      <c r="B36" s="101" t="s">
        <v>60</v>
      </c>
      <c r="C36" s="101" t="s">
        <v>169</v>
      </c>
      <c r="D36" s="101" t="s">
        <v>168</v>
      </c>
      <c r="E36" s="101">
        <v>21</v>
      </c>
      <c r="F36" s="104"/>
      <c r="G36" s="104"/>
      <c r="H36" s="105"/>
    </row>
    <row r="37" spans="2:8" ht="16.5" thickBot="1">
      <c r="B37" s="101"/>
      <c r="C37" s="101"/>
      <c r="D37" s="101"/>
      <c r="E37" s="101"/>
      <c r="F37" s="106"/>
      <c r="G37" s="104"/>
      <c r="H37" s="105"/>
    </row>
    <row r="38" spans="2:8" ht="16.5" thickBot="1">
      <c r="B38" s="101"/>
      <c r="C38" s="102" t="s">
        <v>170</v>
      </c>
      <c r="D38" s="101"/>
      <c r="E38" s="101"/>
      <c r="F38" s="106"/>
      <c r="G38" s="104"/>
      <c r="H38" s="105"/>
    </row>
    <row r="39" spans="2:8" ht="16.5" thickBot="1">
      <c r="B39" s="101"/>
      <c r="C39" s="101" t="s">
        <v>171</v>
      </c>
      <c r="D39" s="101"/>
      <c r="E39" s="101"/>
      <c r="F39" s="103"/>
      <c r="G39" s="104"/>
      <c r="H39" s="103"/>
    </row>
    <row r="40" spans="2:8" ht="48" thickBot="1">
      <c r="B40" s="101" t="s">
        <v>61</v>
      </c>
      <c r="C40" s="101" t="s">
        <v>172</v>
      </c>
      <c r="D40" s="101" t="s">
        <v>161</v>
      </c>
      <c r="E40" s="101">
        <v>2</v>
      </c>
      <c r="F40" s="101"/>
      <c r="G40" s="104"/>
      <c r="H40" s="103"/>
    </row>
    <row r="41" spans="2:8" ht="16.5" thickBot="1">
      <c r="B41" s="101"/>
      <c r="C41" s="101"/>
      <c r="D41" s="101"/>
      <c r="E41" s="101"/>
      <c r="F41" s="103"/>
      <c r="G41" s="104"/>
      <c r="H41" s="103"/>
    </row>
    <row r="42" spans="2:8" ht="16.5" thickBot="1">
      <c r="B42" s="101"/>
      <c r="C42" s="102" t="s">
        <v>173</v>
      </c>
      <c r="D42" s="101"/>
      <c r="E42" s="101"/>
      <c r="F42" s="103"/>
      <c r="G42" s="104"/>
      <c r="H42" s="103"/>
    </row>
    <row r="43" spans="2:8" ht="32.25" thickBot="1">
      <c r="B43" s="101" t="s">
        <v>62</v>
      </c>
      <c r="C43" s="101" t="s">
        <v>174</v>
      </c>
      <c r="D43" s="101" t="s">
        <v>149</v>
      </c>
      <c r="E43" s="101">
        <v>234</v>
      </c>
      <c r="F43" s="104"/>
      <c r="G43" s="104"/>
      <c r="H43" s="103"/>
    </row>
    <row r="44" spans="2:8" ht="32.25" thickBot="1">
      <c r="B44" s="101" t="s">
        <v>103</v>
      </c>
      <c r="C44" s="101" t="s">
        <v>175</v>
      </c>
      <c r="D44" s="101" t="s">
        <v>176</v>
      </c>
      <c r="E44" s="101">
        <v>2</v>
      </c>
      <c r="F44" s="104"/>
      <c r="G44" s="104"/>
      <c r="H44" s="103"/>
    </row>
    <row r="45" spans="2:8" ht="16.5" thickBot="1">
      <c r="B45" s="103"/>
      <c r="C45" s="107" t="s">
        <v>63</v>
      </c>
      <c r="D45" s="103"/>
      <c r="E45" s="103"/>
      <c r="F45" s="106"/>
      <c r="G45" s="106"/>
      <c r="H45" s="103"/>
    </row>
  </sheetData>
  <mergeCells count="6">
    <mergeCell ref="G3:H3"/>
    <mergeCell ref="B3:B4"/>
    <mergeCell ref="C3:C4"/>
    <mergeCell ref="D3:D4"/>
    <mergeCell ref="E3:E4"/>
    <mergeCell ref="F3:F4"/>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dimension ref="A2:M20"/>
  <sheetViews>
    <sheetView topLeftCell="A7" workbookViewId="0">
      <selection activeCell="C9" sqref="C9:D20"/>
    </sheetView>
  </sheetViews>
  <sheetFormatPr defaultRowHeight="15"/>
  <cols>
    <col min="1" max="1" width="6.5703125" customWidth="1"/>
    <col min="2" max="2" width="43.7109375" customWidth="1"/>
    <col min="3" max="3" width="12" customWidth="1"/>
    <col min="4" max="4" width="4.42578125" customWidth="1"/>
  </cols>
  <sheetData>
    <row r="2" spans="1:13" ht="21.75" thickBot="1">
      <c r="A2" s="13"/>
      <c r="B2" s="241" t="s">
        <v>121</v>
      </c>
      <c r="C2" s="13"/>
      <c r="D2" s="13"/>
    </row>
    <row r="3" spans="1:13" ht="16.5" customHeight="1" thickBot="1">
      <c r="A3" s="242" t="s">
        <v>85</v>
      </c>
      <c r="B3" s="243" t="s">
        <v>83</v>
      </c>
      <c r="C3" s="286" t="s">
        <v>284</v>
      </c>
      <c r="D3" s="287"/>
    </row>
    <row r="4" spans="1:13" ht="15.75" thickBot="1">
      <c r="A4" s="165"/>
      <c r="B4" s="164"/>
      <c r="C4" s="165" t="s">
        <v>285</v>
      </c>
      <c r="D4" s="166" t="s">
        <v>105</v>
      </c>
    </row>
    <row r="5" spans="1:13" ht="15.75" thickBot="1">
      <c r="A5" s="167" t="s">
        <v>23</v>
      </c>
      <c r="B5" s="168" t="s">
        <v>122</v>
      </c>
      <c r="C5" s="169"/>
      <c r="D5" s="170"/>
    </row>
    <row r="6" spans="1:13" ht="15.75" thickBot="1">
      <c r="A6" s="165"/>
      <c r="B6" s="171"/>
      <c r="C6" s="165"/>
      <c r="D6" s="166"/>
    </row>
    <row r="7" spans="1:13" ht="30.75" thickBot="1">
      <c r="A7" s="172" t="s">
        <v>24</v>
      </c>
      <c r="B7" s="173" t="s">
        <v>125</v>
      </c>
      <c r="C7" s="174">
        <f>PS!G13</f>
        <v>2985000</v>
      </c>
      <c r="D7" s="175">
        <v>0</v>
      </c>
    </row>
    <row r="8" spans="1:13" ht="15.75" thickBot="1">
      <c r="A8" s="165"/>
      <c r="B8" s="171"/>
      <c r="C8" s="165"/>
      <c r="D8" s="166"/>
    </row>
    <row r="9" spans="1:13" ht="42.75" customHeight="1" thickBot="1">
      <c r="A9" s="172" t="s">
        <v>25</v>
      </c>
      <c r="B9" s="173" t="s">
        <v>290</v>
      </c>
      <c r="C9" s="174"/>
      <c r="D9" s="175"/>
      <c r="M9">
        <v>8</v>
      </c>
    </row>
    <row r="10" spans="1:13" ht="15.75" thickBot="1">
      <c r="A10" s="165"/>
      <c r="B10" s="171"/>
      <c r="C10" s="165"/>
      <c r="D10" s="166"/>
    </row>
    <row r="11" spans="1:13" ht="36" customHeight="1" thickBot="1">
      <c r="A11" s="172" t="s">
        <v>123</v>
      </c>
      <c r="B11" s="173" t="s">
        <v>286</v>
      </c>
      <c r="C11" s="174"/>
      <c r="D11" s="175"/>
    </row>
    <row r="12" spans="1:13" ht="15.75" thickBot="1">
      <c r="A12" s="165"/>
      <c r="B12" s="171"/>
      <c r="C12" s="165"/>
      <c r="D12" s="166"/>
    </row>
    <row r="13" spans="1:13" ht="37.5" customHeight="1" thickBot="1">
      <c r="A13" s="172" t="s">
        <v>124</v>
      </c>
      <c r="B13" s="173" t="s">
        <v>287</v>
      </c>
      <c r="C13" s="174"/>
      <c r="D13" s="175"/>
    </row>
    <row r="14" spans="1:13" ht="15.75" thickBot="1">
      <c r="A14" s="165"/>
      <c r="B14" s="171"/>
      <c r="C14" s="165"/>
      <c r="D14" s="166"/>
    </row>
    <row r="15" spans="1:13" ht="30.75" customHeight="1" thickBot="1">
      <c r="A15" s="172" t="s">
        <v>16</v>
      </c>
      <c r="B15" s="173" t="s">
        <v>288</v>
      </c>
      <c r="C15" s="174"/>
      <c r="D15" s="175"/>
    </row>
    <row r="16" spans="1:13" ht="15.75" thickBot="1">
      <c r="A16" s="165"/>
      <c r="B16" s="171"/>
      <c r="C16" s="165"/>
      <c r="D16" s="166"/>
    </row>
    <row r="17" spans="1:4" ht="27" customHeight="1" thickBot="1">
      <c r="A17" s="172" t="s">
        <v>17</v>
      </c>
      <c r="B17" s="173" t="s">
        <v>289</v>
      </c>
      <c r="C17" s="174"/>
      <c r="D17" s="175"/>
    </row>
    <row r="18" spans="1:4" ht="15.75" thickBot="1">
      <c r="A18" s="165"/>
      <c r="B18" s="171"/>
      <c r="C18" s="165"/>
      <c r="D18" s="166"/>
    </row>
    <row r="19" spans="1:4" ht="43.5" customHeight="1" thickBot="1">
      <c r="A19" s="172" t="s">
        <v>52</v>
      </c>
      <c r="B19" s="176" t="s">
        <v>127</v>
      </c>
      <c r="C19" s="174"/>
      <c r="D19" s="175"/>
    </row>
    <row r="20" spans="1:4" ht="15.75" thickBot="1">
      <c r="A20" s="165"/>
      <c r="B20" s="177" t="s">
        <v>291</v>
      </c>
      <c r="C20" s="178"/>
      <c r="D20" s="164"/>
    </row>
  </sheetData>
  <mergeCells count="1">
    <mergeCell ref="C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PREL</vt:lpstr>
      <vt:lpstr>PS</vt:lpstr>
      <vt:lpstr>Drilling</vt:lpstr>
      <vt:lpstr>Solar Pump</vt:lpstr>
      <vt:lpstr>Tank Plat Form</vt:lpstr>
      <vt:lpstr>W. Kiosk</vt:lpstr>
      <vt:lpstr>Catt. Trough</vt:lpstr>
      <vt:lpstr>Fence</vt:lpstr>
      <vt:lpstr>SUMMARY</vt:lpstr>
      <vt:lpstr>G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DRSPIT</dc:creator>
  <cp:lastModifiedBy>User</cp:lastModifiedBy>
  <cp:lastPrinted>2016-11-21T12:10:04Z</cp:lastPrinted>
  <dcterms:created xsi:type="dcterms:W3CDTF">2015-01-09T04:46:52Z</dcterms:created>
  <dcterms:modified xsi:type="dcterms:W3CDTF">2018-08-13T11:14:26Z</dcterms:modified>
</cp:coreProperties>
</file>